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20" windowHeight="1004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<sst xmlns="http://schemas.openxmlformats.org/spreadsheetml/2006/main" count="132" uniqueCount="46">
  <si>
    <t>A regression on one class variable and one continuous variable</t>
  </si>
  <si>
    <t>Heights and Weights of 30 individuals of two sexes</t>
  </si>
  <si>
    <t>All</t>
  </si>
  <si>
    <t>Xbar</t>
  </si>
  <si>
    <t>Sx</t>
  </si>
  <si>
    <t>Ybar</t>
  </si>
  <si>
    <t>Sy</t>
  </si>
  <si>
    <t>Obs</t>
  </si>
  <si>
    <t>Sex</t>
  </si>
  <si>
    <t>Ht (Y)</t>
  </si>
  <si>
    <t>Wt (X)</t>
  </si>
  <si>
    <t>Simple Regression of Y on X: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</si>
  <si>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</si>
  <si>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</si>
  <si>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</si>
  <si>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</si>
  <si>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</si>
  <si>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</si>
  <si>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</si>
  <si>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</si>
  <si>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</si>
  <si>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</si>
  <si>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</si>
  <si>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</si>
  <si>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</si>
  <si>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</si>
  <si>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</si>
  <si>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</si>
  <si>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</si>
  <si>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</si>
  <si>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</si>
  <si>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</si>
  <si>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</si>
  <si>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</si>
  <si>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</si>
  <si>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</si>
  <si>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of Y on Sex and X:</t>
  </si>
  <si>
    <t>Code F=1 and M=2 and treat `Sex' as a continuous variable:</t>
  </si>
  <si>
    <t>Corr</t>
  </si>
  <si>
    <t>Sex=1</t>
  </si>
  <si>
    <t>Regression of Y on Sex, X, and Sex*X:</t>
  </si>
  <si>
    <t>Sex*Wt</t>
  </si>
  <si>
    <t>Sex=0</t>
  </si>
  <si>
    <t>Simple Regression of Y on Sex and X:</t>
  </si>
  <si>
    <t>Code F=0 and M=1 and treat `Sex' as a continuous variable:</t>
  </si>
  <si>
    <t>(Example from Wednesday, April 18):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</si>
</sst>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5.75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Sex=1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Sheet1!$B$6:$B$20</c:f>
              <c:numCache/>
            </c:numRef>
          </c:xVal>
          <c:yVal>
            <c:numRef>
              <c:f>Sheet1!$D$6:$D$20</c:f>
              <c:numCache/>
            </c:numRef>
          </c:yVal>
          <c:smooth val="0"/>
        </c:ser>
        <c:axId val="66489943"/>
        <c:axId val="61538576"/>
      </c:scatterChart>
      <c:val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crossBetween val="midCat"/>
        <c:dispUnits/>
      </c:val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Sex=2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Sheet1!$B$21:$B$35</c:f>
              <c:numCache/>
            </c:numRef>
          </c:xVal>
          <c:yVal>
            <c:numRef>
              <c:f>Sheet1!$D$21:$D$35</c:f>
              <c:numCache/>
            </c:numRef>
          </c:yVal>
          <c:smooth val="0"/>
        </c:ser>
        <c:axId val="16976273"/>
        <c:axId val="18568730"/>
      </c:scatterChart>
      <c:val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8730"/>
        <c:crosses val="autoZero"/>
        <c:crossBetween val="midCat"/>
        <c:dispUnits/>
      </c:val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19050</xdr:rowOff>
    </xdr:from>
    <xdr:to>
      <xdr:col>11</xdr:col>
      <xdr:colOff>581025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629275" y="342900"/>
        <a:ext cx="24955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752475</xdr:colOff>
      <xdr:row>2</xdr:row>
      <xdr:rowOff>19050</xdr:rowOff>
    </xdr:from>
    <xdr:to>
      <xdr:col>15</xdr:col>
      <xdr:colOff>161925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8296275" y="342900"/>
        <a:ext cx="26860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G2" sqref="G2"/>
    </sheetView>
  </sheetViews>
  <sheetFormatPr defaultColWidth="9.140625" defaultRowHeight="12.75"/>
  <cols>
    <col min="7" max="7" width="16.28125" style="0" customWidth="1"/>
    <col min="8" max="8" width="11.57421875" style="0" customWidth="1"/>
    <col min="9" max="9" width="14.00390625" style="0" bestFit="1" customWidth="1"/>
    <col min="10" max="10" width="8.57421875" style="0" customWidth="1"/>
    <col min="11" max="11" width="7.8515625" style="0" customWidth="1"/>
    <col min="12" max="12" width="13.421875" style="0" bestFit="1" customWidth="1"/>
    <col min="13" max="13" width="10.8515625" style="0" customWidth="1"/>
    <col min="14" max="15" width="12.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37</v>
      </c>
    </row>
    <row r="5" spans="1:7" ht="12.75">
      <c r="A5" s="2" t="s">
        <v>7</v>
      </c>
      <c r="B5" s="2" t="s">
        <v>9</v>
      </c>
      <c r="C5" s="2" t="s">
        <v>8</v>
      </c>
      <c r="D5" s="2" t="s">
        <v>10</v>
      </c>
      <c r="E5" s="2" t="s">
        <v>41</v>
      </c>
      <c r="G5" s="3" t="s">
        <v>11</v>
      </c>
    </row>
    <row r="6" spans="1:7" ht="12.75">
      <c r="A6">
        <v>1</v>
      </c>
      <c r="B6">
        <v>46</v>
      </c>
      <c r="C6">
        <v>0</v>
      </c>
      <c r="D6">
        <v>99</v>
      </c>
      <c r="E6">
        <f>C6*D6</f>
        <v>0</v>
      </c>
      <c r="G6" t="s">
        <v>12</v>
      </c>
    </row>
    <row r="7" spans="1:5" ht="13.5" thickBot="1">
      <c r="A7">
        <f>A6+1</f>
        <v>2</v>
      </c>
      <c r="B7">
        <v>49</v>
      </c>
      <c r="C7">
        <v>0</v>
      </c>
      <c r="D7">
        <v>108</v>
      </c>
      <c r="E7">
        <f aca="true" t="shared" si="0" ref="E7:E35">C7*D7</f>
        <v>0</v>
      </c>
    </row>
    <row r="8" spans="1:8" ht="12.75">
      <c r="A8">
        <f aca="true" t="shared" si="1" ref="A8:A35">A7+1</f>
        <v>3</v>
      </c>
      <c r="B8">
        <v>53</v>
      </c>
      <c r="C8">
        <v>0</v>
      </c>
      <c r="D8">
        <v>81</v>
      </c>
      <c r="E8">
        <f t="shared" si="0"/>
        <v>0</v>
      </c>
      <c r="G8" s="7" t="s">
        <v>13</v>
      </c>
      <c r="H8" s="7"/>
    </row>
    <row r="9" spans="1:8" ht="12.75">
      <c r="A9">
        <f t="shared" si="1"/>
        <v>4</v>
      </c>
      <c r="B9">
        <v>42</v>
      </c>
      <c r="C9">
        <v>0</v>
      </c>
      <c r="D9">
        <v>88</v>
      </c>
      <c r="E9">
        <f t="shared" si="0"/>
        <v>0</v>
      </c>
      <c r="G9" s="4" t="s">
        <v>14</v>
      </c>
      <c r="H9" s="8">
        <v>0.6235363851647875</v>
      </c>
    </row>
    <row r="10" spans="1:8" ht="12.75">
      <c r="A10">
        <f t="shared" si="1"/>
        <v>5</v>
      </c>
      <c r="B10">
        <v>56</v>
      </c>
      <c r="C10">
        <v>0</v>
      </c>
      <c r="D10">
        <v>121</v>
      </c>
      <c r="E10">
        <f t="shared" si="0"/>
        <v>0</v>
      </c>
      <c r="G10" s="4" t="s">
        <v>15</v>
      </c>
      <c r="H10" s="10">
        <v>0.3887976236243702</v>
      </c>
    </row>
    <row r="11" spans="1:8" ht="12.75">
      <c r="A11">
        <f t="shared" si="1"/>
        <v>6</v>
      </c>
      <c r="B11">
        <v>41</v>
      </c>
      <c r="C11">
        <v>0</v>
      </c>
      <c r="D11">
        <v>96</v>
      </c>
      <c r="E11">
        <f t="shared" si="0"/>
        <v>0</v>
      </c>
      <c r="G11" s="4" t="s">
        <v>16</v>
      </c>
      <c r="H11" s="8">
        <v>0.3669689673252406</v>
      </c>
    </row>
    <row r="12" spans="1:8" ht="12.75">
      <c r="A12">
        <f t="shared" si="1"/>
        <v>7</v>
      </c>
      <c r="B12">
        <v>54</v>
      </c>
      <c r="C12">
        <v>0</v>
      </c>
      <c r="D12">
        <v>126</v>
      </c>
      <c r="E12">
        <f t="shared" si="0"/>
        <v>0</v>
      </c>
      <c r="G12" s="4" t="s">
        <v>17</v>
      </c>
      <c r="H12" s="8">
        <v>5.251645419492224</v>
      </c>
    </row>
    <row r="13" spans="1:8" ht="13.5" thickBot="1">
      <c r="A13">
        <f t="shared" si="1"/>
        <v>8</v>
      </c>
      <c r="B13">
        <v>46</v>
      </c>
      <c r="C13">
        <v>0</v>
      </c>
      <c r="D13">
        <v>93</v>
      </c>
      <c r="E13">
        <f t="shared" si="0"/>
        <v>0</v>
      </c>
      <c r="G13" s="5" t="s">
        <v>18</v>
      </c>
      <c r="H13" s="5">
        <v>30</v>
      </c>
    </row>
    <row r="14" spans="1:5" ht="12.75">
      <c r="A14">
        <f t="shared" si="1"/>
        <v>9</v>
      </c>
      <c r="B14">
        <v>48</v>
      </c>
      <c r="C14">
        <v>0</v>
      </c>
      <c r="D14">
        <v>94</v>
      </c>
      <c r="E14">
        <f t="shared" si="0"/>
        <v>0</v>
      </c>
    </row>
    <row r="15" spans="1:7" ht="13.5" thickBot="1">
      <c r="A15">
        <f t="shared" si="1"/>
        <v>10</v>
      </c>
      <c r="B15">
        <v>48</v>
      </c>
      <c r="C15">
        <v>0</v>
      </c>
      <c r="D15">
        <v>96</v>
      </c>
      <c r="E15">
        <f t="shared" si="0"/>
        <v>0</v>
      </c>
      <c r="G15" t="s">
        <v>19</v>
      </c>
    </row>
    <row r="16" spans="1:12" ht="12.75">
      <c r="A16">
        <f t="shared" si="1"/>
        <v>11</v>
      </c>
      <c r="B16">
        <v>48</v>
      </c>
      <c r="C16">
        <v>0</v>
      </c>
      <c r="D16">
        <v>99</v>
      </c>
      <c r="E16">
        <f t="shared" si="0"/>
        <v>0</v>
      </c>
      <c r="G16" s="6"/>
      <c r="H16" s="6" t="s">
        <v>24</v>
      </c>
      <c r="I16" s="6" t="s">
        <v>25</v>
      </c>
      <c r="J16" s="6" t="s">
        <v>26</v>
      </c>
      <c r="K16" s="6" t="s">
        <v>27</v>
      </c>
      <c r="L16" s="6" t="s">
        <v>28</v>
      </c>
    </row>
    <row r="17" spans="1:12" ht="12.75">
      <c r="A17">
        <f t="shared" si="1"/>
        <v>12</v>
      </c>
      <c r="B17">
        <v>52</v>
      </c>
      <c r="C17">
        <v>0</v>
      </c>
      <c r="D17">
        <v>98</v>
      </c>
      <c r="E17">
        <f t="shared" si="0"/>
        <v>0</v>
      </c>
      <c r="G17" s="4" t="s">
        <v>20</v>
      </c>
      <c r="H17" s="11">
        <v>1</v>
      </c>
      <c r="I17" s="8">
        <v>491.23283752860425</v>
      </c>
      <c r="J17" s="8">
        <v>491.23283752860425</v>
      </c>
      <c r="K17" s="8">
        <v>17.811340207865772</v>
      </c>
      <c r="L17" s="11">
        <v>0.0002321311068245887</v>
      </c>
    </row>
    <row r="18" spans="1:12" ht="12.75">
      <c r="A18">
        <f t="shared" si="1"/>
        <v>13</v>
      </c>
      <c r="B18">
        <v>53</v>
      </c>
      <c r="C18">
        <v>0</v>
      </c>
      <c r="D18">
        <v>98</v>
      </c>
      <c r="E18">
        <f t="shared" si="0"/>
        <v>0</v>
      </c>
      <c r="G18" s="4" t="s">
        <v>21</v>
      </c>
      <c r="H18" s="11">
        <v>28</v>
      </c>
      <c r="I18" s="8">
        <v>772.2338291380624</v>
      </c>
      <c r="J18" s="8">
        <v>27.579779612073658</v>
      </c>
      <c r="K18" s="8"/>
      <c r="L18" s="4"/>
    </row>
    <row r="19" spans="1:12" ht="13.5" thickBot="1">
      <c r="A19">
        <f t="shared" si="1"/>
        <v>14</v>
      </c>
      <c r="B19">
        <v>46</v>
      </c>
      <c r="C19">
        <v>0</v>
      </c>
      <c r="D19">
        <v>83</v>
      </c>
      <c r="E19">
        <f t="shared" si="0"/>
        <v>0</v>
      </c>
      <c r="G19" s="5" t="s">
        <v>22</v>
      </c>
      <c r="H19" s="14">
        <v>29</v>
      </c>
      <c r="I19" s="9">
        <v>1263.4666666666667</v>
      </c>
      <c r="J19" s="9"/>
      <c r="K19" s="9"/>
      <c r="L19" s="5"/>
    </row>
    <row r="20" spans="1:5" ht="13.5" thickBot="1">
      <c r="A20">
        <f t="shared" si="1"/>
        <v>15</v>
      </c>
      <c r="B20">
        <v>49</v>
      </c>
      <c r="C20">
        <v>0</v>
      </c>
      <c r="D20">
        <v>87</v>
      </c>
      <c r="E20">
        <f t="shared" si="0"/>
        <v>0</v>
      </c>
    </row>
    <row r="21" spans="1:15" ht="12.75">
      <c r="A21">
        <f t="shared" si="1"/>
        <v>16</v>
      </c>
      <c r="B21">
        <v>52</v>
      </c>
      <c r="C21">
        <v>1</v>
      </c>
      <c r="D21">
        <v>103</v>
      </c>
      <c r="E21">
        <f t="shared" si="0"/>
        <v>103</v>
      </c>
      <c r="G21" s="6"/>
      <c r="H21" s="6" t="s">
        <v>29</v>
      </c>
      <c r="I21" s="6" t="s">
        <v>17</v>
      </c>
      <c r="J21" s="6" t="s">
        <v>30</v>
      </c>
      <c r="K21" s="6" t="s">
        <v>31</v>
      </c>
      <c r="L21" s="6" t="s">
        <v>32</v>
      </c>
      <c r="M21" s="6" t="s">
        <v>33</v>
      </c>
      <c r="N21" s="6" t="s">
        <v>34</v>
      </c>
      <c r="O21" s="6" t="s">
        <v>35</v>
      </c>
    </row>
    <row r="22" spans="1:15" ht="12.75">
      <c r="A22">
        <f t="shared" si="1"/>
        <v>17</v>
      </c>
      <c r="B22">
        <v>57</v>
      </c>
      <c r="C22">
        <v>1</v>
      </c>
      <c r="D22">
        <v>110</v>
      </c>
      <c r="E22">
        <f t="shared" si="0"/>
        <v>110</v>
      </c>
      <c r="G22" s="4" t="s">
        <v>23</v>
      </c>
      <c r="H22" s="10">
        <v>21.64813119755914</v>
      </c>
      <c r="I22" s="8">
        <v>7.459028344525348</v>
      </c>
      <c r="J22" s="8">
        <v>2.9022722796660334</v>
      </c>
      <c r="K22" s="10">
        <v>0.007143215800953772</v>
      </c>
      <c r="L22" s="8">
        <v>6.368987107979997</v>
      </c>
      <c r="M22" s="8">
        <v>36.927275287138286</v>
      </c>
      <c r="N22" s="8">
        <v>6.368987107979997</v>
      </c>
      <c r="O22" s="8">
        <v>36.927275287138286</v>
      </c>
    </row>
    <row r="23" spans="1:15" ht="13.5" thickBot="1">
      <c r="A23">
        <f t="shared" si="1"/>
        <v>18</v>
      </c>
      <c r="B23">
        <v>57</v>
      </c>
      <c r="C23">
        <v>1</v>
      </c>
      <c r="D23">
        <v>109</v>
      </c>
      <c r="E23">
        <f t="shared" si="0"/>
        <v>109</v>
      </c>
      <c r="G23" s="5" t="s">
        <v>10</v>
      </c>
      <c r="H23" s="12">
        <v>0.3060640732265444</v>
      </c>
      <c r="I23" s="9">
        <v>0.07252104512154582</v>
      </c>
      <c r="J23" s="9">
        <v>4.220348351483058</v>
      </c>
      <c r="K23" s="12">
        <v>0.00023213110682458876</v>
      </c>
      <c r="L23" s="9">
        <v>0.15751127965092482</v>
      </c>
      <c r="M23" s="9">
        <v>0.45461686680216395</v>
      </c>
      <c r="N23" s="9">
        <v>0.15751127965092482</v>
      </c>
      <c r="O23" s="9">
        <v>0.45461686680216395</v>
      </c>
    </row>
    <row r="24" spans="1:5" ht="12.75">
      <c r="A24">
        <f t="shared" si="1"/>
        <v>19</v>
      </c>
      <c r="B24">
        <v>50</v>
      </c>
      <c r="C24">
        <v>1</v>
      </c>
      <c r="D24">
        <v>70</v>
      </c>
      <c r="E24">
        <f t="shared" si="0"/>
        <v>70</v>
      </c>
    </row>
    <row r="25" spans="1:5" ht="12.75">
      <c r="A25">
        <f t="shared" si="1"/>
        <v>20</v>
      </c>
      <c r="B25">
        <v>53</v>
      </c>
      <c r="C25">
        <v>1</v>
      </c>
      <c r="D25">
        <v>97</v>
      </c>
      <c r="E25">
        <f t="shared" si="0"/>
        <v>97</v>
      </c>
    </row>
    <row r="26" spans="1:7" ht="12.75">
      <c r="A26">
        <f t="shared" si="1"/>
        <v>21</v>
      </c>
      <c r="B26">
        <v>64</v>
      </c>
      <c r="C26">
        <v>1</v>
      </c>
      <c r="D26">
        <v>111</v>
      </c>
      <c r="E26">
        <f t="shared" si="0"/>
        <v>111</v>
      </c>
      <c r="G26" s="1" t="s">
        <v>43</v>
      </c>
    </row>
    <row r="27" spans="1:7" ht="12.75">
      <c r="A27">
        <f t="shared" si="1"/>
        <v>22</v>
      </c>
      <c r="B27">
        <v>54</v>
      </c>
      <c r="C27">
        <v>1</v>
      </c>
      <c r="D27">
        <v>104</v>
      </c>
      <c r="E27">
        <f t="shared" si="0"/>
        <v>104</v>
      </c>
      <c r="G27" t="s">
        <v>12</v>
      </c>
    </row>
    <row r="28" spans="1:5" ht="13.5" thickBot="1">
      <c r="A28">
        <f t="shared" si="1"/>
        <v>23</v>
      </c>
      <c r="B28">
        <v>54</v>
      </c>
      <c r="C28">
        <v>1</v>
      </c>
      <c r="D28">
        <v>92</v>
      </c>
      <c r="E28">
        <f t="shared" si="0"/>
        <v>92</v>
      </c>
    </row>
    <row r="29" spans="1:8" ht="12.75">
      <c r="A29">
        <f t="shared" si="1"/>
        <v>24</v>
      </c>
      <c r="B29">
        <v>56</v>
      </c>
      <c r="C29">
        <v>1</v>
      </c>
      <c r="D29">
        <v>121</v>
      </c>
      <c r="E29">
        <f t="shared" si="0"/>
        <v>121</v>
      </c>
      <c r="G29" s="7" t="s">
        <v>13</v>
      </c>
      <c r="H29" s="7"/>
    </row>
    <row r="30" spans="1:8" ht="12.75">
      <c r="A30">
        <f t="shared" si="1"/>
        <v>25</v>
      </c>
      <c r="B30">
        <v>70</v>
      </c>
      <c r="C30">
        <v>1</v>
      </c>
      <c r="D30">
        <v>123</v>
      </c>
      <c r="E30">
        <f t="shared" si="0"/>
        <v>123</v>
      </c>
      <c r="G30" s="4" t="s">
        <v>14</v>
      </c>
      <c r="H30" s="8">
        <v>0.7765215843886978</v>
      </c>
    </row>
    <row r="31" spans="1:8" ht="12.75">
      <c r="A31">
        <f t="shared" si="1"/>
        <v>26</v>
      </c>
      <c r="B31">
        <v>53</v>
      </c>
      <c r="C31">
        <v>1</v>
      </c>
      <c r="D31">
        <v>117</v>
      </c>
      <c r="E31">
        <f t="shared" si="0"/>
        <v>117</v>
      </c>
      <c r="G31" s="4" t="s">
        <v>15</v>
      </c>
      <c r="H31" s="10">
        <v>0.6029857710215335</v>
      </c>
    </row>
    <row r="32" spans="1:8" ht="12.75">
      <c r="A32">
        <f t="shared" si="1"/>
        <v>27</v>
      </c>
      <c r="B32">
        <v>63</v>
      </c>
      <c r="C32">
        <v>1</v>
      </c>
      <c r="D32">
        <v>116</v>
      </c>
      <c r="E32">
        <f t="shared" si="0"/>
        <v>116</v>
      </c>
      <c r="G32" s="4" t="s">
        <v>16</v>
      </c>
      <c r="H32" s="8">
        <v>0.5735773096157212</v>
      </c>
    </row>
    <row r="33" spans="1:8" ht="12.75">
      <c r="A33">
        <f t="shared" si="1"/>
        <v>28</v>
      </c>
      <c r="B33">
        <v>66</v>
      </c>
      <c r="C33">
        <v>1</v>
      </c>
      <c r="D33">
        <v>113</v>
      </c>
      <c r="E33">
        <f t="shared" si="0"/>
        <v>113</v>
      </c>
      <c r="G33" s="4" t="s">
        <v>17</v>
      </c>
      <c r="H33" s="8">
        <v>4.310255833717822</v>
      </c>
    </row>
    <row r="34" spans="1:8" ht="13.5" thickBot="1">
      <c r="A34">
        <f t="shared" si="1"/>
        <v>29</v>
      </c>
      <c r="B34">
        <v>54</v>
      </c>
      <c r="C34">
        <v>1</v>
      </c>
      <c r="D34">
        <v>110</v>
      </c>
      <c r="E34">
        <f t="shared" si="0"/>
        <v>110</v>
      </c>
      <c r="G34" s="5" t="s">
        <v>18</v>
      </c>
      <c r="H34" s="5">
        <v>30</v>
      </c>
    </row>
    <row r="35" spans="1:5" ht="12.75">
      <c r="A35">
        <f t="shared" si="1"/>
        <v>30</v>
      </c>
      <c r="B35">
        <v>52</v>
      </c>
      <c r="C35">
        <v>1</v>
      </c>
      <c r="D35">
        <v>97</v>
      </c>
      <c r="E35">
        <f t="shared" si="0"/>
        <v>97</v>
      </c>
    </row>
    <row r="36" ht="13.5" thickBot="1">
      <c r="G36" t="s">
        <v>19</v>
      </c>
    </row>
    <row r="37" spans="2:12" ht="12.75">
      <c r="B37" s="2" t="s">
        <v>42</v>
      </c>
      <c r="C37" s="2" t="s">
        <v>39</v>
      </c>
      <c r="D37" s="2" t="s">
        <v>2</v>
      </c>
      <c r="E37" s="2"/>
      <c r="G37" s="6"/>
      <c r="H37" s="6" t="s">
        <v>24</v>
      </c>
      <c r="I37" s="6" t="s">
        <v>25</v>
      </c>
      <c r="J37" s="6" t="s">
        <v>26</v>
      </c>
      <c r="K37" s="6" t="s">
        <v>27</v>
      </c>
      <c r="L37" s="6" t="s">
        <v>28</v>
      </c>
    </row>
    <row r="38" spans="1:12" ht="12.75">
      <c r="A38" s="1" t="s">
        <v>3</v>
      </c>
      <c r="B38" s="13">
        <f>AVERAGE(D6:D20)</f>
        <v>97.8</v>
      </c>
      <c r="C38" s="13">
        <f>AVERAGE(D21:D35)</f>
        <v>106.2</v>
      </c>
      <c r="D38" s="13">
        <f>AVERAGE(D6:D35)</f>
        <v>102</v>
      </c>
      <c r="E38" s="13"/>
      <c r="G38" s="4" t="s">
        <v>20</v>
      </c>
      <c r="H38" s="11">
        <v>2</v>
      </c>
      <c r="I38" s="8">
        <v>761.8524221600069</v>
      </c>
      <c r="J38" s="8">
        <v>380.92621108000344</v>
      </c>
      <c r="K38" s="8">
        <v>20.50381904380616</v>
      </c>
      <c r="L38" s="11">
        <v>3.8360298145898044E-06</v>
      </c>
    </row>
    <row r="39" spans="1:12" ht="12.75">
      <c r="A39" s="1" t="s">
        <v>4</v>
      </c>
      <c r="B39" s="13">
        <f>STDEV(D6:D20)</f>
        <v>12.53110415839606</v>
      </c>
      <c r="C39" s="13">
        <f>STDEV(D12:D35)</f>
        <v>13.432534050375349</v>
      </c>
      <c r="D39" s="13">
        <f>STDEV(D6:D35)</f>
        <v>13.447214812253746</v>
      </c>
      <c r="E39" s="13"/>
      <c r="G39" s="4" t="s">
        <v>21</v>
      </c>
      <c r="H39" s="11">
        <v>27</v>
      </c>
      <c r="I39" s="8">
        <v>501.6142445066599</v>
      </c>
      <c r="J39" s="8">
        <v>18.578305352098514</v>
      </c>
      <c r="K39" s="8"/>
      <c r="L39" s="4"/>
    </row>
    <row r="40" spans="1:12" ht="13.5" thickBot="1">
      <c r="A40" s="1" t="s">
        <v>5</v>
      </c>
      <c r="B40" s="13">
        <f>AVERAGE(B6:B20)</f>
        <v>48.733333333333334</v>
      </c>
      <c r="C40" s="13">
        <f>AVERAGE(B21:B35)</f>
        <v>57</v>
      </c>
      <c r="D40" s="13">
        <f>AVERAGE(B6:B35)</f>
        <v>52.86666666666667</v>
      </c>
      <c r="E40" s="13"/>
      <c r="G40" s="5" t="s">
        <v>22</v>
      </c>
      <c r="H40" s="14">
        <v>29</v>
      </c>
      <c r="I40" s="9">
        <v>1263.4666666666667</v>
      </c>
      <c r="J40" s="9"/>
      <c r="K40" s="9"/>
      <c r="L40" s="5"/>
    </row>
    <row r="41" spans="1:5" ht="13.5" thickBot="1">
      <c r="A41" s="1" t="s">
        <v>6</v>
      </c>
      <c r="B41" s="13">
        <f>STDEV(B6:B20)</f>
        <v>4.283967898150151</v>
      </c>
      <c r="C41" s="13">
        <f>STDEV(B21:B35)</f>
        <v>5.94017796751194</v>
      </c>
      <c r="D41" s="13">
        <f>STDEV(B6:B35)</f>
        <v>6.600592101618899</v>
      </c>
      <c r="E41" s="13"/>
    </row>
    <row r="42" spans="1:15" ht="12.75">
      <c r="A42" s="1" t="s">
        <v>38</v>
      </c>
      <c r="B42" s="13">
        <f>CORREL(B6:B20,D6:D20)</f>
        <v>0.5058811873395045</v>
      </c>
      <c r="C42" s="13">
        <f>CORREL(B21:B35,D21:D35)</f>
        <v>0.6314214721161642</v>
      </c>
      <c r="D42" s="13">
        <f>CORREL(B6:B35,D6:D35)</f>
        <v>0.6235363851647874</v>
      </c>
      <c r="E42" s="13"/>
      <c r="G42" s="6"/>
      <c r="H42" s="6" t="s">
        <v>29</v>
      </c>
      <c r="I42" s="6" t="s">
        <v>17</v>
      </c>
      <c r="J42" s="6" t="s">
        <v>30</v>
      </c>
      <c r="K42" s="6" t="s">
        <v>31</v>
      </c>
      <c r="L42" s="6" t="s">
        <v>32</v>
      </c>
      <c r="M42" s="6" t="s">
        <v>33</v>
      </c>
      <c r="N42" s="6" t="s">
        <v>34</v>
      </c>
      <c r="O42" s="6" t="s">
        <v>35</v>
      </c>
    </row>
    <row r="43" spans="7:15" ht="12.75">
      <c r="G43" s="4" t="s">
        <v>23</v>
      </c>
      <c r="H43" s="10">
        <v>26.243564944430304</v>
      </c>
      <c r="I43" s="8">
        <v>6.239236104839646</v>
      </c>
      <c r="J43" s="8">
        <v>4.206214431294516</v>
      </c>
      <c r="K43" s="10">
        <v>0.0002559627271261917</v>
      </c>
      <c r="L43" s="8">
        <v>13.44171847978618</v>
      </c>
      <c r="M43" s="8">
        <v>39.045411409074426</v>
      </c>
      <c r="N43" s="8">
        <v>13.44171847978618</v>
      </c>
      <c r="O43" s="8">
        <v>39.045411409074426</v>
      </c>
    </row>
    <row r="44" spans="7:15" ht="12.75">
      <c r="G44" s="4" t="s">
        <v>8</v>
      </c>
      <c r="H44" s="10">
        <v>6.33503011792653</v>
      </c>
      <c r="I44" s="8">
        <v>1.659862528063672</v>
      </c>
      <c r="J44" s="8">
        <v>3.8165992730233613</v>
      </c>
      <c r="K44" s="10">
        <v>0.0007175031634235433</v>
      </c>
      <c r="L44" s="8">
        <v>2.92927581088812</v>
      </c>
      <c r="M44" s="8">
        <v>9.74078442496494</v>
      </c>
      <c r="N44" s="8">
        <v>2.92927581088812</v>
      </c>
      <c r="O44" s="8">
        <v>9.74078442496494</v>
      </c>
    </row>
    <row r="45" spans="7:15" ht="13.5" thickBot="1">
      <c r="G45" s="5" t="s">
        <v>10</v>
      </c>
      <c r="H45" s="12">
        <v>0.22995673199287348</v>
      </c>
      <c r="I45" s="9">
        <v>0.0627727869872064</v>
      </c>
      <c r="J45" s="9">
        <v>3.66331882061793</v>
      </c>
      <c r="K45" s="12">
        <v>0.001070758341328014</v>
      </c>
      <c r="L45" s="9">
        <v>0.10115769831875349</v>
      </c>
      <c r="M45" s="9">
        <v>0.35875576566699346</v>
      </c>
      <c r="N45" s="9">
        <v>0.10115769831875349</v>
      </c>
      <c r="O45" s="9">
        <v>0.35875576566699346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2" sqref="F2"/>
    </sheetView>
  </sheetViews>
  <sheetFormatPr defaultColWidth="9.140625" defaultRowHeight="12.75"/>
  <cols>
    <col min="1" max="1" width="16.28125" style="0" bestFit="1" customWidth="1"/>
    <col min="2" max="2" width="11.57421875" style="0" bestFit="1" customWidth="1"/>
    <col min="3" max="3" width="14.00390625" style="0" bestFit="1" customWidth="1"/>
    <col min="4" max="4" width="8.57421875" style="0" customWidth="1"/>
    <col min="5" max="5" width="7.8515625" style="0" customWidth="1"/>
    <col min="6" max="6" width="13.421875" style="0" bestFit="1" customWidth="1"/>
    <col min="7" max="7" width="10.8515625" style="0" bestFit="1" customWidth="1"/>
    <col min="8" max="9" width="12.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44</v>
      </c>
    </row>
    <row r="5" spans="1:4" ht="12.75">
      <c r="A5" s="1"/>
      <c r="B5" s="2" t="str">
        <f>Sheet1!B37</f>
        <v>Sex=0</v>
      </c>
      <c r="C5" s="2" t="str">
        <f>Sheet1!C37</f>
        <v>Sex=1</v>
      </c>
      <c r="D5" s="2" t="str">
        <f>Sheet1!D37</f>
        <v>All</v>
      </c>
    </row>
    <row r="6" spans="1:4" ht="12.75">
      <c r="A6" s="1" t="str">
        <f>Sheet1!A38</f>
        <v>Xbar</v>
      </c>
      <c r="B6" s="13">
        <f>Sheet1!B38</f>
        <v>97.8</v>
      </c>
      <c r="C6" s="13">
        <f>Sheet1!C38</f>
        <v>106.2</v>
      </c>
      <c r="D6" s="13">
        <f>Sheet1!D38</f>
        <v>102</v>
      </c>
    </row>
    <row r="7" spans="1:4" ht="12.75">
      <c r="A7" s="1" t="str">
        <f>Sheet1!A40</f>
        <v>Ybar</v>
      </c>
      <c r="B7" s="13">
        <f>Sheet1!B40</f>
        <v>48.733333333333334</v>
      </c>
      <c r="C7" s="13">
        <f>Sheet1!C40</f>
        <v>57</v>
      </c>
      <c r="D7" s="13">
        <f>Sheet1!D40</f>
        <v>52.86666666666667</v>
      </c>
    </row>
    <row r="8" spans="1:4" ht="12.75">
      <c r="A8" s="1" t="str">
        <f>Sheet1!A42</f>
        <v>Corr</v>
      </c>
      <c r="B8" s="13">
        <f>Sheet1!B42</f>
        <v>0.5058811873395045</v>
      </c>
      <c r="C8" s="13">
        <f>Sheet1!C42</f>
        <v>0.6314214721161642</v>
      </c>
      <c r="D8" s="13">
        <f>Sheet1!D42</f>
        <v>0.6235363851647874</v>
      </c>
    </row>
    <row r="10" spans="1:3" ht="12.75">
      <c r="A10" s="1" t="s">
        <v>36</v>
      </c>
      <c r="C10" s="1" t="s">
        <v>45</v>
      </c>
    </row>
    <row r="11" ht="12.75">
      <c r="A11" t="s">
        <v>12</v>
      </c>
    </row>
    <row r="12" ht="13.5" thickBot="1"/>
    <row r="13" spans="1:2" ht="12.75">
      <c r="A13" s="7" t="s">
        <v>13</v>
      </c>
      <c r="B13" s="7"/>
    </row>
    <row r="14" spans="1:2" ht="12.75">
      <c r="A14" s="4" t="s">
        <v>14</v>
      </c>
      <c r="B14" s="8">
        <v>0.7765215843886978</v>
      </c>
    </row>
    <row r="15" spans="1:2" ht="12.75">
      <c r="A15" s="4" t="s">
        <v>15</v>
      </c>
      <c r="B15" s="10">
        <v>0.6029857710215335</v>
      </c>
    </row>
    <row r="16" spans="1:2" ht="12.75">
      <c r="A16" s="4" t="s">
        <v>16</v>
      </c>
      <c r="B16" s="8">
        <v>0.5735773096157212</v>
      </c>
    </row>
    <row r="17" spans="1:2" ht="12.75">
      <c r="A17" s="4" t="s">
        <v>17</v>
      </c>
      <c r="B17" s="8">
        <v>4.310255833717822</v>
      </c>
    </row>
    <row r="18" spans="1:2" ht="13.5" thickBot="1">
      <c r="A18" s="5" t="s">
        <v>18</v>
      </c>
      <c r="B18" s="5">
        <v>30</v>
      </c>
    </row>
    <row r="20" ht="13.5" thickBot="1">
      <c r="A20" t="s">
        <v>19</v>
      </c>
    </row>
    <row r="21" spans="1:6" ht="12.75">
      <c r="A21" s="6"/>
      <c r="B21" s="6" t="s">
        <v>24</v>
      </c>
      <c r="C21" s="6" t="s">
        <v>25</v>
      </c>
      <c r="D21" s="6" t="s">
        <v>26</v>
      </c>
      <c r="E21" s="6" t="s">
        <v>27</v>
      </c>
      <c r="F21" s="6" t="s">
        <v>28</v>
      </c>
    </row>
    <row r="22" spans="1:6" ht="12.75">
      <c r="A22" s="4" t="s">
        <v>20</v>
      </c>
      <c r="B22" s="11">
        <v>2</v>
      </c>
      <c r="C22" s="8">
        <v>761.8524221600069</v>
      </c>
      <c r="D22" s="8">
        <v>380.92621108000344</v>
      </c>
      <c r="E22" s="8">
        <v>20.50381904380616</v>
      </c>
      <c r="F22" s="11">
        <v>3.8360298145898044E-06</v>
      </c>
    </row>
    <row r="23" spans="1:6" ht="12.75">
      <c r="A23" s="4" t="s">
        <v>21</v>
      </c>
      <c r="B23" s="11">
        <v>27</v>
      </c>
      <c r="C23" s="8">
        <v>501.6142445066599</v>
      </c>
      <c r="D23" s="8">
        <v>18.578305352098514</v>
      </c>
      <c r="E23" s="8"/>
      <c r="F23" s="4"/>
    </row>
    <row r="24" spans="1:6" ht="13.5" thickBot="1">
      <c r="A24" s="5" t="s">
        <v>22</v>
      </c>
      <c r="B24" s="14">
        <v>29</v>
      </c>
      <c r="C24" s="9">
        <v>1263.4666666666667</v>
      </c>
      <c r="D24" s="9"/>
      <c r="E24" s="9"/>
      <c r="F24" s="5"/>
    </row>
    <row r="25" ht="13.5" thickBot="1"/>
    <row r="26" spans="1:9" ht="12.75">
      <c r="A26" s="6"/>
      <c r="B26" s="6" t="s">
        <v>29</v>
      </c>
      <c r="C26" s="6" t="s">
        <v>17</v>
      </c>
      <c r="D26" s="6" t="s">
        <v>30</v>
      </c>
      <c r="E26" s="6" t="s">
        <v>31</v>
      </c>
      <c r="F26" s="6" t="s">
        <v>32</v>
      </c>
      <c r="G26" s="6" t="s">
        <v>33</v>
      </c>
      <c r="H26" s="6" t="s">
        <v>34</v>
      </c>
      <c r="I26" s="6" t="s">
        <v>35</v>
      </c>
    </row>
    <row r="27" spans="1:9" ht="12.75">
      <c r="A27" s="4" t="s">
        <v>23</v>
      </c>
      <c r="B27" s="10">
        <v>26.243564944430304</v>
      </c>
      <c r="C27" s="8">
        <v>6.239236104839646</v>
      </c>
      <c r="D27" s="8">
        <v>4.206214431294516</v>
      </c>
      <c r="E27" s="10">
        <v>0.0002559627271261917</v>
      </c>
      <c r="F27" s="8">
        <v>13.44171847978618</v>
      </c>
      <c r="G27" s="8">
        <v>39.045411409074426</v>
      </c>
      <c r="H27" s="8">
        <v>13.44171847978618</v>
      </c>
      <c r="I27" s="8">
        <v>39.045411409074426</v>
      </c>
    </row>
    <row r="28" spans="1:9" ht="12.75">
      <c r="A28" s="4" t="s">
        <v>8</v>
      </c>
      <c r="B28" s="10">
        <v>6.33503011792653</v>
      </c>
      <c r="C28" s="8">
        <v>1.659862528063672</v>
      </c>
      <c r="D28" s="8">
        <v>3.8165992730233613</v>
      </c>
      <c r="E28" s="10">
        <v>0.0007175031634235433</v>
      </c>
      <c r="F28" s="8">
        <v>2.92927581088812</v>
      </c>
      <c r="G28" s="8">
        <v>9.74078442496494</v>
      </c>
      <c r="H28" s="8">
        <v>2.92927581088812</v>
      </c>
      <c r="I28" s="8">
        <v>9.74078442496494</v>
      </c>
    </row>
    <row r="29" spans="1:9" ht="13.5" thickBot="1">
      <c r="A29" s="5" t="s">
        <v>10</v>
      </c>
      <c r="B29" s="12">
        <v>0.22995673199287348</v>
      </c>
      <c r="C29" s="9">
        <v>0.0627727869872064</v>
      </c>
      <c r="D29" s="9">
        <v>3.66331882061793</v>
      </c>
      <c r="E29" s="12">
        <v>0.001070758341328014</v>
      </c>
      <c r="F29" s="9">
        <v>0.10115769831875349</v>
      </c>
      <c r="G29" s="9">
        <v>0.35875576566699346</v>
      </c>
      <c r="H29" s="9">
        <v>0.10115769831875349</v>
      </c>
      <c r="I29" s="9">
        <v>0.35875576566699346</v>
      </c>
    </row>
    <row r="31" ht="12.75">
      <c r="A31" s="1" t="s">
        <v>40</v>
      </c>
    </row>
    <row r="32" ht="12.75">
      <c r="A32" t="s">
        <v>12</v>
      </c>
    </row>
    <row r="33" ht="13.5" thickBot="1"/>
    <row r="34" spans="1:2" ht="12.75">
      <c r="A34" s="7" t="s">
        <v>13</v>
      </c>
      <c r="B34" s="7"/>
    </row>
    <row r="35" spans="1:2" ht="12.75">
      <c r="A35" s="4" t="s">
        <v>14</v>
      </c>
      <c r="B35" s="8">
        <v>0.7833150555071693</v>
      </c>
    </row>
    <row r="36" spans="1:2" ht="12.75">
      <c r="A36" s="4" t="s">
        <v>15</v>
      </c>
      <c r="B36" s="10">
        <v>0.6135824761841997</v>
      </c>
    </row>
    <row r="37" spans="1:2" ht="12.75">
      <c r="A37" s="4" t="s">
        <v>16</v>
      </c>
      <c r="B37" s="8">
        <v>0.568995838820838</v>
      </c>
    </row>
    <row r="38" spans="1:2" ht="12.75">
      <c r="A38" s="4" t="s">
        <v>17</v>
      </c>
      <c r="B38" s="8">
        <v>4.333348593076795</v>
      </c>
    </row>
    <row r="39" spans="1:2" ht="13.5" thickBot="1">
      <c r="A39" s="5" t="s">
        <v>18</v>
      </c>
      <c r="B39" s="5">
        <v>30</v>
      </c>
    </row>
    <row r="41" ht="13.5" thickBot="1">
      <c r="A41" t="s">
        <v>19</v>
      </c>
    </row>
    <row r="42" spans="1:6" ht="12.75">
      <c r="A42" s="6"/>
      <c r="B42" s="6" t="s">
        <v>24</v>
      </c>
      <c r="C42" s="6" t="s">
        <v>25</v>
      </c>
      <c r="D42" s="6" t="s">
        <v>26</v>
      </c>
      <c r="E42" s="6" t="s">
        <v>27</v>
      </c>
      <c r="F42" s="6" t="s">
        <v>28</v>
      </c>
    </row>
    <row r="43" spans="1:6" ht="12.75">
      <c r="A43" s="4" t="s">
        <v>20</v>
      </c>
      <c r="B43" s="11">
        <v>3</v>
      </c>
      <c r="C43" s="8">
        <v>775.2410059095303</v>
      </c>
      <c r="D43" s="8">
        <v>258.41366863651007</v>
      </c>
      <c r="E43" s="8">
        <v>13.761577738724075</v>
      </c>
      <c r="F43" s="11">
        <v>1.4347870889540113E-05</v>
      </c>
    </row>
    <row r="44" spans="1:6" ht="12.75">
      <c r="A44" s="4" t="s">
        <v>21</v>
      </c>
      <c r="B44" s="11">
        <v>26</v>
      </c>
      <c r="C44" s="8">
        <v>488.2256607571365</v>
      </c>
      <c r="D44" s="8">
        <v>18.777910029120633</v>
      </c>
      <c r="E44" s="8"/>
      <c r="F44" s="4"/>
    </row>
    <row r="45" spans="1:6" ht="13.5" thickBot="1">
      <c r="A45" s="5" t="s">
        <v>22</v>
      </c>
      <c r="B45" s="14">
        <v>29</v>
      </c>
      <c r="C45" s="9">
        <v>1263.4666666666667</v>
      </c>
      <c r="D45" s="9"/>
      <c r="E45" s="9"/>
      <c r="F45" s="5"/>
    </row>
    <row r="46" ht="13.5" thickBot="1"/>
    <row r="47" spans="1:9" ht="12.75">
      <c r="A47" s="6"/>
      <c r="B47" s="6" t="s">
        <v>29</v>
      </c>
      <c r="C47" s="6" t="s">
        <v>17</v>
      </c>
      <c r="D47" s="6" t="s">
        <v>30</v>
      </c>
      <c r="E47" s="6" t="s">
        <v>31</v>
      </c>
      <c r="F47" s="6" t="s">
        <v>32</v>
      </c>
      <c r="G47" s="6" t="s">
        <v>33</v>
      </c>
      <c r="H47" s="6" t="s">
        <v>34</v>
      </c>
      <c r="I47" s="6" t="s">
        <v>35</v>
      </c>
    </row>
    <row r="48" spans="1:9" ht="12.75">
      <c r="A48" s="4" t="s">
        <v>23</v>
      </c>
      <c r="B48" s="10">
        <v>31.81941411935915</v>
      </c>
      <c r="C48" s="8">
        <v>9.107751875277245</v>
      </c>
      <c r="D48" s="8">
        <v>3.4936628220771055</v>
      </c>
      <c r="E48" s="10">
        <v>0.0017237339817845546</v>
      </c>
      <c r="F48" s="8">
        <v>13.098149752275841</v>
      </c>
      <c r="G48" s="8">
        <v>50.54067848644246</v>
      </c>
      <c r="H48" s="8">
        <v>13.098149752275841</v>
      </c>
      <c r="I48" s="8">
        <v>50.54067848644246</v>
      </c>
    </row>
    <row r="49" spans="1:9" ht="12.75">
      <c r="A49" s="4" t="s">
        <v>8</v>
      </c>
      <c r="B49" s="10">
        <v>-4.530429856125603</v>
      </c>
      <c r="C49" s="8">
        <v>12.975558334399759</v>
      </c>
      <c r="D49" s="8">
        <v>-0.34915105303136673</v>
      </c>
      <c r="E49" s="10">
        <v>0.7297878650722309</v>
      </c>
      <c r="F49" s="8">
        <v>-31.20208947261186</v>
      </c>
      <c r="G49" s="8">
        <v>22.141229760360652</v>
      </c>
      <c r="H49" s="8">
        <v>-31.20208947261186</v>
      </c>
      <c r="I49" s="8">
        <v>22.141229760360652</v>
      </c>
    </row>
    <row r="50" spans="1:9" ht="12.75">
      <c r="A50" s="4" t="s">
        <v>10</v>
      </c>
      <c r="B50" s="10">
        <v>0.17294395924308975</v>
      </c>
      <c r="C50" s="8">
        <v>0.09242091614482226</v>
      </c>
      <c r="D50" s="8">
        <v>1.871264281475949</v>
      </c>
      <c r="E50" s="10">
        <v>0.07260235897834356</v>
      </c>
      <c r="F50" s="8">
        <v>-0.01703007912437357</v>
      </c>
      <c r="G50" s="8">
        <v>0.3629179976105531</v>
      </c>
      <c r="H50" s="8">
        <v>-0.01703007912437357</v>
      </c>
      <c r="I50" s="8">
        <v>0.3629179976105531</v>
      </c>
    </row>
    <row r="51" spans="1:9" ht="13.5" thickBot="1">
      <c r="A51" s="5" t="s">
        <v>41</v>
      </c>
      <c r="B51" s="12">
        <v>0.10682078404096343</v>
      </c>
      <c r="C51" s="9">
        <v>0.12650627511164078</v>
      </c>
      <c r="D51" s="9">
        <v>0.8443911888694449</v>
      </c>
      <c r="E51" s="12">
        <v>0.40615365924461255</v>
      </c>
      <c r="F51" s="9">
        <v>-0.15321675902044155</v>
      </c>
      <c r="G51" s="9">
        <v>0.36685832710236843</v>
      </c>
      <c r="H51" s="9">
        <v>-0.15321675902044155</v>
      </c>
      <c r="I51" s="9">
        <v>0.36685832710236843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cp:lastPrinted>2001-04-20T04:22:01Z</cp:lastPrinted>
  <dcterms:created xsi:type="dcterms:W3CDTF">2001-04-18T07:37:39Z</dcterms:created>
  <dcterms:modified xsi:type="dcterms:W3CDTF">2001-04-20T04:23:17Z</dcterms:modified>
  <cp:category/>
  <cp:version/>
  <cp:contentType/>
  <cp:contentStatus/>
</cp:coreProperties>
</file>