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4928" windowHeight="988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<sst xmlns="http://schemas.openxmlformats.org/spreadsheetml/2006/main" count="103" uniqueCount="43">
  <si>
    <t>A regression on one class variable and one continuous variable</t>
  </si>
  <si>
    <t>Heights and Weights of 30 individuals of two sexes</t>
  </si>
  <si>
    <t>Obs</t>
  </si>
  <si>
    <t>Ht (Y)</t>
  </si>
  <si>
    <t>Sex</t>
  </si>
  <si>
    <t>Wt (X)</t>
  </si>
  <si>
    <t>Code F=0 and M=1 and treat `Sex' as a continuous variable:</t>
  </si>
  <si>
    <t>All</t>
  </si>
  <si>
    <t>Xbar</t>
  </si>
  <si>
    <t>Sx</t>
  </si>
  <si>
    <t>Ybar</t>
  </si>
  <si>
    <t>Sy</t>
  </si>
  <si>
    <t>Sex*Wt</t>
  </si>
  <si>
    <t>Simple Regression of Y on X: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</si>
  <si>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</si>
  <si>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</si>
  <si>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</si>
  <si>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</si>
  <si>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</si>
  <si>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</si>
  <si>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</si>
  <si>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</si>
  <si>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</si>
  <si>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</si>
  <si>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</si>
  <si>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</si>
  <si>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</si>
  <si>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</si>
  <si>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</si>
  <si>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</si>
  <si>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</si>
  <si>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</si>
  <si>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</si>
  <si>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</si>
  <si>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</si>
  <si>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</si>
  <si>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</si>
  <si>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</si>
  <si>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of Y on Sex and X:</t>
  </si>
  <si>
    <t>Corr</t>
  </si>
  <si>
    <t>Sex=0</t>
  </si>
  <si>
    <t>Sex=1</t>
  </si>
  <si>
    <t>Regression of Y on Sex, X, and Sex*X: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</si>
</sst>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"/>
      <name val="Arial"/>
      <family val="0"/>
    </font>
    <font>
      <b/>
      <sz val="5.75"/>
      <name val="Arial"/>
      <family val="0"/>
    </font>
    <font>
      <sz val="5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2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Sex=0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Wt 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Sheet1!$B$6:$B$20</c:f>
              <c:numCache/>
            </c:numRef>
          </c:xVal>
          <c:yVal>
            <c:numRef>
              <c:f>Sheet1!$D$6:$D$20</c:f>
              <c:numCache/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7119"/>
        <c:crosses val="autoZero"/>
        <c:crossBetween val="midCat"/>
        <c:dispUnits/>
      </c:valAx>
      <c:valAx>
        <c:axId val="50467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Sex=1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Sheet1!$B$21:$B$35</c:f>
              <c:numCache/>
            </c:numRef>
          </c:xVal>
          <c:yVal>
            <c:numRef>
              <c:f>Sheet1!$D$21:$D$35</c:f>
              <c:numCache/>
            </c:numRef>
          </c:yVal>
          <c:smooth val="0"/>
        </c:ser>
        <c:axId val="51550888"/>
        <c:axId val="61304809"/>
      </c:scatterChart>
      <c:val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4809"/>
        <c:crosses val="autoZero"/>
        <c:crossBetween val="midCat"/>
        <c:dispUnits/>
      </c:valAx>
      <c:valAx>
        <c:axId val="61304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50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142875</xdr:rowOff>
    </xdr:from>
    <xdr:to>
      <xdr:col>11</xdr:col>
      <xdr:colOff>781050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5610225" y="304800"/>
        <a:ext cx="27146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2</xdr:row>
      <xdr:rowOff>0</xdr:rowOff>
    </xdr:from>
    <xdr:to>
      <xdr:col>15</xdr:col>
      <xdr:colOff>514350</xdr:colOff>
      <xdr:row>13</xdr:row>
      <xdr:rowOff>104775</xdr:rowOff>
    </xdr:to>
    <xdr:graphicFrame>
      <xdr:nvGraphicFramePr>
        <xdr:cNvPr id="2" name="Chart 2"/>
        <xdr:cNvGraphicFramePr/>
      </xdr:nvGraphicFramePr>
      <xdr:xfrm>
        <a:off x="8524875" y="323850"/>
        <a:ext cx="28098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G2" sqref="G2"/>
    </sheetView>
  </sheetViews>
  <sheetFormatPr defaultColWidth="9.140625" defaultRowHeight="12.75"/>
  <cols>
    <col min="7" max="7" width="16.28125" style="0" bestFit="1" customWidth="1"/>
    <col min="8" max="8" width="11.57421875" style="0" bestFit="1" customWidth="1"/>
    <col min="9" max="9" width="14.00390625" style="0" bestFit="1" customWidth="1"/>
    <col min="10" max="10" width="8.57421875" style="0" customWidth="1"/>
    <col min="11" max="11" width="7.8515625" style="0" customWidth="1"/>
    <col min="12" max="12" width="13.421875" style="0" bestFit="1" customWidth="1"/>
    <col min="13" max="13" width="10.8515625" style="0" bestFit="1" customWidth="1"/>
    <col min="14" max="15" width="12.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6</v>
      </c>
    </row>
    <row r="5" spans="1:7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12</v>
      </c>
      <c r="G5" s="4" t="s">
        <v>13</v>
      </c>
    </row>
    <row r="6" spans="1:7" ht="12.75">
      <c r="A6">
        <v>1</v>
      </c>
      <c r="B6">
        <v>41</v>
      </c>
      <c r="C6">
        <v>0</v>
      </c>
      <c r="D6">
        <v>88</v>
      </c>
      <c r="E6">
        <f>C6*D6</f>
        <v>0</v>
      </c>
      <c r="G6" s="1" t="s">
        <v>14</v>
      </c>
    </row>
    <row r="7" spans="1:5" ht="13.5" thickBot="1">
      <c r="A7">
        <f>A6+1</f>
        <v>2</v>
      </c>
      <c r="B7">
        <v>43</v>
      </c>
      <c r="C7">
        <v>0</v>
      </c>
      <c r="D7">
        <v>83</v>
      </c>
      <c r="E7">
        <f aca="true" t="shared" si="0" ref="E7:E35">C7*D7</f>
        <v>0</v>
      </c>
    </row>
    <row r="8" spans="1:8" ht="12.75">
      <c r="A8">
        <f aca="true" t="shared" si="1" ref="A8:A35">A7+1</f>
        <v>3</v>
      </c>
      <c r="B8">
        <v>53</v>
      </c>
      <c r="C8">
        <v>0</v>
      </c>
      <c r="D8">
        <v>114</v>
      </c>
      <c r="E8">
        <f t="shared" si="0"/>
        <v>0</v>
      </c>
      <c r="G8" s="8" t="s">
        <v>15</v>
      </c>
      <c r="H8" s="8"/>
    </row>
    <row r="9" spans="1:8" ht="12.75">
      <c r="A9">
        <f t="shared" si="1"/>
        <v>4</v>
      </c>
      <c r="B9">
        <v>48</v>
      </c>
      <c r="C9">
        <v>0</v>
      </c>
      <c r="D9">
        <v>100</v>
      </c>
      <c r="E9">
        <f t="shared" si="0"/>
        <v>0</v>
      </c>
      <c r="G9" s="5" t="s">
        <v>16</v>
      </c>
      <c r="H9" s="9">
        <v>0.5589465396296868</v>
      </c>
    </row>
    <row r="10" spans="1:8" ht="12.75">
      <c r="A10">
        <f t="shared" si="1"/>
        <v>5</v>
      </c>
      <c r="B10">
        <v>49</v>
      </c>
      <c r="C10">
        <v>0</v>
      </c>
      <c r="D10">
        <v>88</v>
      </c>
      <c r="E10">
        <f t="shared" si="0"/>
        <v>0</v>
      </c>
      <c r="G10" s="5" t="s">
        <v>17</v>
      </c>
      <c r="H10" s="13">
        <v>0.31242123416400097</v>
      </c>
    </row>
    <row r="11" spans="1:8" ht="12.75">
      <c r="A11">
        <f t="shared" si="1"/>
        <v>6</v>
      </c>
      <c r="B11">
        <v>46</v>
      </c>
      <c r="C11">
        <v>0</v>
      </c>
      <c r="D11">
        <v>93</v>
      </c>
      <c r="E11">
        <f t="shared" si="0"/>
        <v>0</v>
      </c>
      <c r="G11" s="5" t="s">
        <v>18</v>
      </c>
      <c r="H11" s="9">
        <v>0.2878648496698582</v>
      </c>
    </row>
    <row r="12" spans="1:8" ht="12.75">
      <c r="A12">
        <f t="shared" si="1"/>
        <v>7</v>
      </c>
      <c r="B12">
        <v>52</v>
      </c>
      <c r="C12">
        <v>0</v>
      </c>
      <c r="D12">
        <v>119</v>
      </c>
      <c r="E12">
        <f t="shared" si="0"/>
        <v>0</v>
      </c>
      <c r="G12" s="5" t="s">
        <v>19</v>
      </c>
      <c r="H12" s="13">
        <v>5.569893861084807</v>
      </c>
    </row>
    <row r="13" spans="1:8" ht="13.5" thickBot="1">
      <c r="A13">
        <f t="shared" si="1"/>
        <v>8</v>
      </c>
      <c r="B13">
        <v>43</v>
      </c>
      <c r="C13">
        <v>0</v>
      </c>
      <c r="D13">
        <v>71</v>
      </c>
      <c r="E13">
        <f t="shared" si="0"/>
        <v>0</v>
      </c>
      <c r="G13" s="6" t="s">
        <v>20</v>
      </c>
      <c r="H13" s="6">
        <v>30</v>
      </c>
    </row>
    <row r="14" spans="1:5" ht="12.75">
      <c r="A14">
        <f t="shared" si="1"/>
        <v>9</v>
      </c>
      <c r="B14">
        <v>43</v>
      </c>
      <c r="C14">
        <v>0</v>
      </c>
      <c r="D14">
        <v>99</v>
      </c>
      <c r="E14">
        <f t="shared" si="0"/>
        <v>0</v>
      </c>
    </row>
    <row r="15" spans="1:7" ht="13.5" thickBot="1">
      <c r="A15">
        <f t="shared" si="1"/>
        <v>10</v>
      </c>
      <c r="B15">
        <v>42</v>
      </c>
      <c r="C15">
        <v>0</v>
      </c>
      <c r="D15">
        <v>109</v>
      </c>
      <c r="E15">
        <f t="shared" si="0"/>
        <v>0</v>
      </c>
      <c r="G15" s="1" t="s">
        <v>21</v>
      </c>
    </row>
    <row r="16" spans="1:12" ht="12.75">
      <c r="A16">
        <f t="shared" si="1"/>
        <v>11</v>
      </c>
      <c r="B16">
        <v>49</v>
      </c>
      <c r="C16">
        <v>0</v>
      </c>
      <c r="D16">
        <v>101</v>
      </c>
      <c r="E16">
        <f t="shared" si="0"/>
        <v>0</v>
      </c>
      <c r="G16" s="7"/>
      <c r="H16" s="7" t="s">
        <v>26</v>
      </c>
      <c r="I16" s="7" t="s">
        <v>27</v>
      </c>
      <c r="J16" s="7" t="s">
        <v>28</v>
      </c>
      <c r="K16" s="7" t="s">
        <v>29</v>
      </c>
      <c r="L16" s="7" t="s">
        <v>30</v>
      </c>
    </row>
    <row r="17" spans="1:12" ht="12.75">
      <c r="A17">
        <f t="shared" si="1"/>
        <v>12</v>
      </c>
      <c r="B17">
        <v>51</v>
      </c>
      <c r="C17">
        <v>0</v>
      </c>
      <c r="D17">
        <v>77</v>
      </c>
      <c r="E17">
        <f t="shared" si="0"/>
        <v>0</v>
      </c>
      <c r="G17" s="5" t="s">
        <v>22</v>
      </c>
      <c r="H17" s="14">
        <v>1</v>
      </c>
      <c r="I17" s="9">
        <v>394.7025732016599</v>
      </c>
      <c r="J17" s="9">
        <v>394.7025732016599</v>
      </c>
      <c r="K17" s="9">
        <v>12.722607199708879</v>
      </c>
      <c r="L17" s="14">
        <v>0.0013242229810528484</v>
      </c>
    </row>
    <row r="18" spans="1:12" ht="12.75">
      <c r="A18">
        <f t="shared" si="1"/>
        <v>13</v>
      </c>
      <c r="B18">
        <v>44</v>
      </c>
      <c r="C18">
        <v>0</v>
      </c>
      <c r="D18">
        <v>98</v>
      </c>
      <c r="E18">
        <f t="shared" si="0"/>
        <v>0</v>
      </c>
      <c r="G18" s="5" t="s">
        <v>23</v>
      </c>
      <c r="H18" s="14">
        <v>28</v>
      </c>
      <c r="I18" s="9">
        <v>868.6640934650064</v>
      </c>
      <c r="J18" s="13">
        <v>31.02371762375023</v>
      </c>
      <c r="K18" s="9"/>
      <c r="L18" s="5"/>
    </row>
    <row r="19" spans="1:12" ht="13.5" thickBot="1">
      <c r="A19">
        <f t="shared" si="1"/>
        <v>14</v>
      </c>
      <c r="B19">
        <v>53</v>
      </c>
      <c r="C19">
        <v>0</v>
      </c>
      <c r="D19">
        <v>102</v>
      </c>
      <c r="E19">
        <f t="shared" si="0"/>
        <v>0</v>
      </c>
      <c r="G19" s="6" t="s">
        <v>24</v>
      </c>
      <c r="H19" s="16">
        <v>29</v>
      </c>
      <c r="I19" s="10">
        <v>1263.3666666666663</v>
      </c>
      <c r="J19" s="10"/>
      <c r="K19" s="10"/>
      <c r="L19" s="6"/>
    </row>
    <row r="20" spans="1:11" ht="13.5" thickBot="1">
      <c r="A20">
        <f t="shared" si="1"/>
        <v>15</v>
      </c>
      <c r="B20">
        <v>51</v>
      </c>
      <c r="C20">
        <v>0</v>
      </c>
      <c r="D20">
        <v>121</v>
      </c>
      <c r="E20">
        <f t="shared" si="0"/>
        <v>0</v>
      </c>
      <c r="I20" s="11"/>
      <c r="J20" s="11"/>
      <c r="K20" s="11"/>
    </row>
    <row r="21" spans="1:15" ht="12.75">
      <c r="A21">
        <f t="shared" si="1"/>
        <v>16</v>
      </c>
      <c r="B21">
        <v>55</v>
      </c>
      <c r="C21">
        <v>1</v>
      </c>
      <c r="D21">
        <v>110</v>
      </c>
      <c r="E21">
        <f t="shared" si="0"/>
        <v>110</v>
      </c>
      <c r="G21" s="7"/>
      <c r="H21" s="7" t="s">
        <v>31</v>
      </c>
      <c r="I21" s="12" t="s">
        <v>19</v>
      </c>
      <c r="J21" s="12" t="s">
        <v>32</v>
      </c>
      <c r="K21" s="12" t="s">
        <v>33</v>
      </c>
      <c r="L21" s="7" t="s">
        <v>34</v>
      </c>
      <c r="M21" s="7" t="s">
        <v>35</v>
      </c>
      <c r="N21" s="7" t="s">
        <v>36</v>
      </c>
      <c r="O21" s="7" t="s">
        <v>37</v>
      </c>
    </row>
    <row r="22" spans="1:15" ht="12.75">
      <c r="A22">
        <f t="shared" si="1"/>
        <v>17</v>
      </c>
      <c r="B22">
        <v>53</v>
      </c>
      <c r="C22">
        <v>1</v>
      </c>
      <c r="D22">
        <v>113</v>
      </c>
      <c r="E22">
        <f t="shared" si="0"/>
        <v>113</v>
      </c>
      <c r="G22" s="5" t="s">
        <v>25</v>
      </c>
      <c r="H22" s="13">
        <v>19.943436483653354</v>
      </c>
      <c r="I22" s="9">
        <v>8.330014389233495</v>
      </c>
      <c r="J22" s="9">
        <v>2.394165910377076</v>
      </c>
      <c r="K22" s="13">
        <v>0.0235974205865903</v>
      </c>
      <c r="L22" s="9">
        <v>2.8801563561845107</v>
      </c>
      <c r="M22" s="9">
        <v>37.0067166111222</v>
      </c>
      <c r="N22" s="9">
        <v>2.8801563561845107</v>
      </c>
      <c r="O22" s="9">
        <v>37.0067166111222</v>
      </c>
    </row>
    <row r="23" spans="1:15" ht="13.5" thickBot="1">
      <c r="A23">
        <f t="shared" si="1"/>
        <v>18</v>
      </c>
      <c r="B23">
        <v>58</v>
      </c>
      <c r="C23">
        <v>1</v>
      </c>
      <c r="D23">
        <v>110</v>
      </c>
      <c r="E23">
        <f t="shared" si="0"/>
        <v>110</v>
      </c>
      <c r="G23" s="6" t="s">
        <v>5</v>
      </c>
      <c r="H23" s="15">
        <v>0.2961824256747236</v>
      </c>
      <c r="I23" s="10">
        <v>0.083036918883312</v>
      </c>
      <c r="J23" s="10">
        <v>3.5668763925469738</v>
      </c>
      <c r="K23" s="15">
        <v>0.0013242229810528324</v>
      </c>
      <c r="L23" s="10">
        <v>0.12608881699390623</v>
      </c>
      <c r="M23" s="10">
        <v>0.46627603435554094</v>
      </c>
      <c r="N23" s="10">
        <v>0.12608881699390623</v>
      </c>
      <c r="O23" s="10">
        <v>0.46627603435554094</v>
      </c>
    </row>
    <row r="24" spans="1:11" ht="12.75">
      <c r="A24">
        <f t="shared" si="1"/>
        <v>19</v>
      </c>
      <c r="B24">
        <v>48</v>
      </c>
      <c r="C24">
        <v>1</v>
      </c>
      <c r="D24">
        <v>97</v>
      </c>
      <c r="E24">
        <f t="shared" si="0"/>
        <v>97</v>
      </c>
      <c r="I24" s="11"/>
      <c r="J24" s="11"/>
      <c r="K24" s="11"/>
    </row>
    <row r="25" spans="1:5" ht="12.75">
      <c r="A25">
        <f t="shared" si="1"/>
        <v>20</v>
      </c>
      <c r="B25">
        <v>37</v>
      </c>
      <c r="C25">
        <v>1</v>
      </c>
      <c r="D25">
        <v>84</v>
      </c>
      <c r="E25">
        <f t="shared" si="0"/>
        <v>84</v>
      </c>
    </row>
    <row r="26" spans="1:7" ht="12.75">
      <c r="A26">
        <f t="shared" si="1"/>
        <v>21</v>
      </c>
      <c r="B26">
        <v>60</v>
      </c>
      <c r="C26">
        <v>1</v>
      </c>
      <c r="D26">
        <v>101</v>
      </c>
      <c r="E26">
        <f t="shared" si="0"/>
        <v>101</v>
      </c>
      <c r="G26" s="1" t="s">
        <v>38</v>
      </c>
    </row>
    <row r="27" spans="1:7" ht="12.75">
      <c r="A27">
        <f t="shared" si="1"/>
        <v>22</v>
      </c>
      <c r="B27">
        <v>50</v>
      </c>
      <c r="C27">
        <v>1</v>
      </c>
      <c r="D27">
        <v>110</v>
      </c>
      <c r="E27">
        <f t="shared" si="0"/>
        <v>110</v>
      </c>
      <c r="G27" t="s">
        <v>14</v>
      </c>
    </row>
    <row r="28" spans="1:5" ht="13.5" thickBot="1">
      <c r="A28">
        <f t="shared" si="1"/>
        <v>23</v>
      </c>
      <c r="B28">
        <v>49</v>
      </c>
      <c r="C28">
        <v>1</v>
      </c>
      <c r="D28">
        <v>104</v>
      </c>
      <c r="E28">
        <f t="shared" si="0"/>
        <v>104</v>
      </c>
    </row>
    <row r="29" spans="1:8" ht="12.75">
      <c r="A29">
        <f t="shared" si="1"/>
        <v>24</v>
      </c>
      <c r="B29">
        <v>64</v>
      </c>
      <c r="C29">
        <v>1</v>
      </c>
      <c r="D29">
        <v>110</v>
      </c>
      <c r="E29">
        <f t="shared" si="0"/>
        <v>110</v>
      </c>
      <c r="G29" s="8" t="s">
        <v>15</v>
      </c>
      <c r="H29" s="8"/>
    </row>
    <row r="30" spans="1:8" ht="12.75">
      <c r="A30">
        <f t="shared" si="1"/>
        <v>25</v>
      </c>
      <c r="B30">
        <v>49</v>
      </c>
      <c r="C30">
        <v>1</v>
      </c>
      <c r="D30">
        <v>92</v>
      </c>
      <c r="E30">
        <f t="shared" si="0"/>
        <v>92</v>
      </c>
      <c r="G30" s="5" t="s">
        <v>16</v>
      </c>
      <c r="H30" s="9">
        <v>0.6143191034824196</v>
      </c>
    </row>
    <row r="31" spans="1:8" ht="12.75">
      <c r="A31">
        <f t="shared" si="1"/>
        <v>26</v>
      </c>
      <c r="B31">
        <v>52</v>
      </c>
      <c r="C31">
        <v>1</v>
      </c>
      <c r="D31">
        <v>106</v>
      </c>
      <c r="E31">
        <f t="shared" si="0"/>
        <v>106</v>
      </c>
      <c r="G31" s="5" t="s">
        <v>17</v>
      </c>
      <c r="H31" s="13">
        <v>0.37738796090344373</v>
      </c>
    </row>
    <row r="32" spans="1:8" ht="12.75">
      <c r="A32">
        <f t="shared" si="1"/>
        <v>27</v>
      </c>
      <c r="B32">
        <v>44</v>
      </c>
      <c r="C32">
        <v>1</v>
      </c>
      <c r="D32">
        <v>98</v>
      </c>
      <c r="E32">
        <f t="shared" si="0"/>
        <v>98</v>
      </c>
      <c r="G32" s="5" t="s">
        <v>18</v>
      </c>
      <c r="H32" s="9">
        <v>0.3312685505999951</v>
      </c>
    </row>
    <row r="33" spans="1:8" ht="12.75">
      <c r="A33">
        <f t="shared" si="1"/>
        <v>28</v>
      </c>
      <c r="B33">
        <v>65</v>
      </c>
      <c r="C33">
        <v>1</v>
      </c>
      <c r="D33">
        <v>108</v>
      </c>
      <c r="E33">
        <f t="shared" si="0"/>
        <v>108</v>
      </c>
      <c r="G33" s="5" t="s">
        <v>19</v>
      </c>
      <c r="H33" s="9">
        <v>5.39748671437458</v>
      </c>
    </row>
    <row r="34" spans="1:8" ht="13.5" thickBot="1">
      <c r="A34">
        <f t="shared" si="1"/>
        <v>29</v>
      </c>
      <c r="B34">
        <v>42</v>
      </c>
      <c r="C34">
        <v>1</v>
      </c>
      <c r="D34">
        <v>80</v>
      </c>
      <c r="E34">
        <f t="shared" si="0"/>
        <v>80</v>
      </c>
      <c r="G34" s="6" t="s">
        <v>20</v>
      </c>
      <c r="H34" s="6">
        <v>30</v>
      </c>
    </row>
    <row r="35" spans="1:5" ht="12.75">
      <c r="A35">
        <f t="shared" si="1"/>
        <v>30</v>
      </c>
      <c r="B35">
        <v>49</v>
      </c>
      <c r="C35">
        <v>1</v>
      </c>
      <c r="D35">
        <v>101</v>
      </c>
      <c r="E35">
        <f t="shared" si="0"/>
        <v>101</v>
      </c>
    </row>
    <row r="36" ht="13.5" thickBot="1">
      <c r="G36" t="s">
        <v>21</v>
      </c>
    </row>
    <row r="37" spans="2:12" ht="12.75">
      <c r="B37" s="2" t="s">
        <v>40</v>
      </c>
      <c r="C37" s="2" t="s">
        <v>41</v>
      </c>
      <c r="D37" s="2" t="s">
        <v>7</v>
      </c>
      <c r="G37" s="7"/>
      <c r="H37" s="7" t="s">
        <v>26</v>
      </c>
      <c r="I37" s="7" t="s">
        <v>27</v>
      </c>
      <c r="J37" s="7" t="s">
        <v>28</v>
      </c>
      <c r="K37" s="7" t="s">
        <v>29</v>
      </c>
      <c r="L37" s="7" t="s">
        <v>30</v>
      </c>
    </row>
    <row r="38" spans="1:12" ht="12.75">
      <c r="A38" s="1" t="s">
        <v>8</v>
      </c>
      <c r="B38" s="3">
        <f>AVERAGE(D6:D20)</f>
        <v>97.53333333333333</v>
      </c>
      <c r="C38" s="3">
        <f>AVERAGE(D21:D35)</f>
        <v>101.6</v>
      </c>
      <c r="D38" s="3">
        <f>AVERAGE(D6:D35)</f>
        <v>99.56666666666666</v>
      </c>
      <c r="G38" s="5" t="s">
        <v>22</v>
      </c>
      <c r="H38" s="14">
        <v>2</v>
      </c>
      <c r="I38" s="9">
        <v>476.7793702067139</v>
      </c>
      <c r="J38" s="5">
        <v>238.38968510335695</v>
      </c>
      <c r="K38" s="5">
        <v>8.182844455737204</v>
      </c>
      <c r="L38" s="14">
        <v>0.0016670032281136645</v>
      </c>
    </row>
    <row r="39" spans="1:12" ht="12.75">
      <c r="A39" s="1" t="s">
        <v>9</v>
      </c>
      <c r="B39" s="3">
        <f>STDEV(D6:D20)</f>
        <v>14.623204000426703</v>
      </c>
      <c r="C39" s="3">
        <f>STDEV(D12:D35)</f>
        <v>12.622659059767496</v>
      </c>
      <c r="D39" s="3">
        <f>STDEV(D6:D35)</f>
        <v>12.45594535603953</v>
      </c>
      <c r="G39" s="5" t="s">
        <v>23</v>
      </c>
      <c r="H39" s="14">
        <v>27</v>
      </c>
      <c r="I39" s="9">
        <v>786.5872964599524</v>
      </c>
      <c r="J39" s="5">
        <v>29.13286283185009</v>
      </c>
      <c r="K39" s="5"/>
      <c r="L39" s="5"/>
    </row>
    <row r="40" spans="1:12" ht="13.5" thickBot="1">
      <c r="A40" s="1" t="s">
        <v>10</v>
      </c>
      <c r="B40" s="3">
        <f>AVERAGE(B6:B20)</f>
        <v>47.2</v>
      </c>
      <c r="C40" s="3">
        <f>AVERAGE(B21:B35)</f>
        <v>51.666666666666664</v>
      </c>
      <c r="D40" s="3">
        <f>AVERAGE(B6:B35)</f>
        <v>49.43333333333333</v>
      </c>
      <c r="G40" s="6" t="s">
        <v>24</v>
      </c>
      <c r="H40" s="16">
        <v>29</v>
      </c>
      <c r="I40" s="10">
        <v>1263.3666666666663</v>
      </c>
      <c r="J40" s="6"/>
      <c r="K40" s="6"/>
      <c r="L40" s="6"/>
    </row>
    <row r="41" spans="1:4" ht="13.5" thickBot="1">
      <c r="A41" s="1" t="s">
        <v>11</v>
      </c>
      <c r="B41" s="3">
        <f>STDEV(B6:B20)</f>
        <v>4.279519332154702</v>
      </c>
      <c r="C41" s="3">
        <f>STDEV(B21:B35)</f>
        <v>7.825477316949772</v>
      </c>
      <c r="D41" s="3">
        <f>STDEV(B6:B35)</f>
        <v>6.600330886864084</v>
      </c>
    </row>
    <row r="42" spans="1:15" ht="12.75">
      <c r="A42" s="1" t="s">
        <v>39</v>
      </c>
      <c r="B42" s="3">
        <f>CORREL(B6:B20,D6:D20)</f>
        <v>0.4524473812824498</v>
      </c>
      <c r="C42" s="3">
        <f>CORREL(B21:B35,D21:D35)</f>
        <v>0.7350619966866152</v>
      </c>
      <c r="D42" s="3">
        <f>CORREL(B6:B35,D6:D35)</f>
        <v>0.5589465396296872</v>
      </c>
      <c r="G42" s="7"/>
      <c r="H42" s="7" t="s">
        <v>31</v>
      </c>
      <c r="I42" s="7" t="s">
        <v>19</v>
      </c>
      <c r="J42" s="7" t="s">
        <v>32</v>
      </c>
      <c r="K42" s="7" t="s">
        <v>33</v>
      </c>
      <c r="L42" s="7" t="s">
        <v>34</v>
      </c>
      <c r="M42" s="7" t="s">
        <v>35</v>
      </c>
      <c r="N42" s="7" t="s">
        <v>36</v>
      </c>
      <c r="O42" s="7" t="s">
        <v>37</v>
      </c>
    </row>
    <row r="43" spans="7:15" ht="12.75">
      <c r="G43" s="5" t="s">
        <v>25</v>
      </c>
      <c r="H43" s="13">
        <v>20.530287978058897</v>
      </c>
      <c r="I43" s="9">
        <v>8.07974037670943</v>
      </c>
      <c r="J43" s="9">
        <v>2.5409588700695482</v>
      </c>
      <c r="K43" s="13">
        <v>0.01711302251800575</v>
      </c>
      <c r="L43" s="9">
        <v>3.9520412121467814</v>
      </c>
      <c r="M43" s="9">
        <v>37.10853474397101</v>
      </c>
      <c r="N43" s="9">
        <v>3.9520412121467814</v>
      </c>
      <c r="O43" s="9">
        <v>37.10853474397101</v>
      </c>
    </row>
    <row r="44" spans="7:15" ht="12.75">
      <c r="G44" s="5" t="s">
        <v>4</v>
      </c>
      <c r="H44" s="13">
        <v>3.354669104576163</v>
      </c>
      <c r="I44" s="9">
        <v>1.998623874659039</v>
      </c>
      <c r="J44" s="9">
        <v>1.6784894582270826</v>
      </c>
      <c r="K44" s="13">
        <v>0.10479060440730521</v>
      </c>
      <c r="L44" s="9">
        <v>-0.7461656056394945</v>
      </c>
      <c r="M44" s="9">
        <v>7.455503814791821</v>
      </c>
      <c r="N44" s="9">
        <v>-0.7461656056394945</v>
      </c>
      <c r="O44" s="9">
        <v>7.455503814791821</v>
      </c>
    </row>
    <row r="45" spans="7:15" ht="13.5" thickBot="1">
      <c r="G45" s="6" t="s">
        <v>5</v>
      </c>
      <c r="H45" s="15">
        <v>0.27344202346487795</v>
      </c>
      <c r="I45" s="10">
        <v>0.08159922038039467</v>
      </c>
      <c r="J45" s="10">
        <v>3.351037205872326</v>
      </c>
      <c r="K45" s="15">
        <v>0.00239051977160216</v>
      </c>
      <c r="L45" s="10">
        <v>0.10601436511192966</v>
      </c>
      <c r="M45" s="10">
        <v>0.44086968181782626</v>
      </c>
      <c r="N45" s="10">
        <v>0.10601436511192966</v>
      </c>
      <c r="O45" s="10">
        <v>0.44086968181782626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" sqref="F2"/>
    </sheetView>
  </sheetViews>
  <sheetFormatPr defaultColWidth="9.140625" defaultRowHeight="12.75"/>
  <cols>
    <col min="1" max="1" width="17.7109375" style="0" bestFit="1" customWidth="1"/>
    <col min="2" max="2" width="11.57421875" style="0" customWidth="1"/>
    <col min="3" max="3" width="14.00390625" style="0" bestFit="1" customWidth="1"/>
    <col min="4" max="4" width="8.57421875" style="0" customWidth="1"/>
    <col min="5" max="5" width="7.8515625" style="0" customWidth="1"/>
    <col min="6" max="6" width="13.421875" style="0" bestFit="1" customWidth="1"/>
    <col min="7" max="7" width="10.8515625" style="0" customWidth="1"/>
    <col min="8" max="9" width="12.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6</v>
      </c>
    </row>
    <row r="5" spans="1:4" ht="12.75">
      <c r="A5" s="1" t="s">
        <v>42</v>
      </c>
      <c r="B5" s="2"/>
      <c r="C5" s="2"/>
      <c r="D5" s="2"/>
    </row>
    <row r="6" ht="12.75">
      <c r="A6" t="s">
        <v>14</v>
      </c>
    </row>
    <row r="7" ht="13.5" thickBot="1"/>
    <row r="8" spans="1:2" ht="12.75">
      <c r="A8" s="8" t="s">
        <v>15</v>
      </c>
      <c r="B8" s="8"/>
    </row>
    <row r="9" spans="1:2" ht="12.75">
      <c r="A9" s="5" t="s">
        <v>16</v>
      </c>
      <c r="B9" s="9">
        <v>0.7257063386328105</v>
      </c>
    </row>
    <row r="10" spans="1:2" ht="12.75">
      <c r="A10" s="5" t="s">
        <v>17</v>
      </c>
      <c r="B10" s="13">
        <v>0.5266496899318395</v>
      </c>
    </row>
    <row r="11" spans="1:2" ht="12.75">
      <c r="A11" s="5" t="s">
        <v>18</v>
      </c>
      <c r="B11" s="9">
        <v>0.47203234646243636</v>
      </c>
    </row>
    <row r="12" spans="1:2" ht="12.75">
      <c r="A12" s="5" t="s">
        <v>19</v>
      </c>
      <c r="B12" s="9">
        <v>4.795891684943418</v>
      </c>
    </row>
    <row r="13" spans="1:2" ht="13.5" thickBot="1">
      <c r="A13" s="6" t="s">
        <v>20</v>
      </c>
      <c r="B13" s="6">
        <v>30</v>
      </c>
    </row>
    <row r="15" ht="13.5" thickBot="1">
      <c r="A15" t="s">
        <v>21</v>
      </c>
    </row>
    <row r="16" spans="1:6" ht="12.75">
      <c r="A16" s="7"/>
      <c r="B16" s="7" t="s">
        <v>26</v>
      </c>
      <c r="C16" s="7" t="s">
        <v>27</v>
      </c>
      <c r="D16" s="7" t="s">
        <v>28</v>
      </c>
      <c r="E16" s="7" t="s">
        <v>29</v>
      </c>
      <c r="F16" s="7" t="s">
        <v>30</v>
      </c>
    </row>
    <row r="17" spans="1:6" ht="12.75">
      <c r="A17" s="5" t="s">
        <v>22</v>
      </c>
      <c r="B17" s="14">
        <v>3</v>
      </c>
      <c r="C17" s="9">
        <v>665.3516632702215</v>
      </c>
      <c r="D17" s="9">
        <v>221.78388775674048</v>
      </c>
      <c r="E17" s="9">
        <v>9.642535804160284</v>
      </c>
      <c r="F17" s="14">
        <v>0.0001875534089872398</v>
      </c>
    </row>
    <row r="18" spans="1:6" ht="12.75">
      <c r="A18" s="5" t="s">
        <v>23</v>
      </c>
      <c r="B18" s="14">
        <v>26</v>
      </c>
      <c r="C18" s="9">
        <v>598.0150033964449</v>
      </c>
      <c r="D18" s="9">
        <v>23.000577053709417</v>
      </c>
      <c r="E18" s="9"/>
      <c r="F18" s="5"/>
    </row>
    <row r="19" spans="1:6" ht="13.5" thickBot="1">
      <c r="A19" s="6" t="s">
        <v>24</v>
      </c>
      <c r="B19" s="16">
        <v>29</v>
      </c>
      <c r="C19" s="10">
        <v>1263.3666666666663</v>
      </c>
      <c r="D19" s="10"/>
      <c r="E19" s="10"/>
      <c r="F19" s="6"/>
    </row>
    <row r="20" ht="13.5" thickBot="1"/>
    <row r="21" spans="1:9" ht="12.75">
      <c r="A21" s="7"/>
      <c r="B21" s="7" t="s">
        <v>31</v>
      </c>
      <c r="C21" s="7" t="s">
        <v>19</v>
      </c>
      <c r="D21" s="7" t="s">
        <v>32</v>
      </c>
      <c r="E21" s="7" t="s">
        <v>33</v>
      </c>
      <c r="F21" s="7" t="s">
        <v>34</v>
      </c>
      <c r="G21" s="7" t="s">
        <v>35</v>
      </c>
      <c r="H21" s="7" t="s">
        <v>36</v>
      </c>
      <c r="I21" s="7" t="s">
        <v>37</v>
      </c>
    </row>
    <row r="22" spans="1:9" ht="12.75">
      <c r="A22" s="5" t="s">
        <v>25</v>
      </c>
      <c r="B22" s="13">
        <v>34.285618848260796</v>
      </c>
      <c r="C22" s="9">
        <v>8.638226734714287</v>
      </c>
      <c r="D22" s="9">
        <v>3.9690575277999818</v>
      </c>
      <c r="E22" s="13">
        <v>0.0005067674489884585</v>
      </c>
      <c r="F22" s="9">
        <v>16.529477862209813</v>
      </c>
      <c r="G22" s="9">
        <v>52.041759834311776</v>
      </c>
      <c r="H22" s="9">
        <v>16.529477862209813</v>
      </c>
      <c r="I22" s="9">
        <v>52.041759834311776</v>
      </c>
    </row>
    <row r="23" spans="1:9" ht="12.75">
      <c r="A23" s="5" t="s">
        <v>4</v>
      </c>
      <c r="B23" s="13">
        <v>-41.449293814483305</v>
      </c>
      <c r="C23" s="9">
        <v>15.748018042391168</v>
      </c>
      <c r="D23" s="9">
        <v>-2.6320324057864535</v>
      </c>
      <c r="E23" s="13">
        <v>0.014089074107547948</v>
      </c>
      <c r="F23" s="9">
        <v>-73.81982971253424</v>
      </c>
      <c r="G23" s="9">
        <v>-9.078757916432366</v>
      </c>
      <c r="H23" s="9">
        <v>-73.81982971253424</v>
      </c>
      <c r="I23" s="9">
        <v>-9.078757916432366</v>
      </c>
    </row>
    <row r="24" spans="1:9" ht="12.75">
      <c r="A24" s="5" t="s">
        <v>5</v>
      </c>
      <c r="B24" s="13">
        <v>0.13240992295016282</v>
      </c>
      <c r="C24" s="9">
        <v>0.08765219768239897</v>
      </c>
      <c r="D24" s="9">
        <v>1.5106286716271513</v>
      </c>
      <c r="E24" s="13">
        <v>0.14294226050032166</v>
      </c>
      <c r="F24" s="9">
        <v>-0.0477618678100116</v>
      </c>
      <c r="G24" s="9">
        <v>0.3125817137103373</v>
      </c>
      <c r="H24" s="9">
        <v>-0.0477618678100116</v>
      </c>
      <c r="I24" s="9">
        <v>0.3125817137103373</v>
      </c>
    </row>
    <row r="25" spans="1:9" ht="13.5" thickBot="1">
      <c r="A25" s="6" t="s">
        <v>12</v>
      </c>
      <c r="B25" s="15">
        <v>0.44662887264914014</v>
      </c>
      <c r="C25" s="10">
        <v>0.15598298241359776</v>
      </c>
      <c r="D25" s="10">
        <v>2.8633179449337507</v>
      </c>
      <c r="E25" s="15">
        <v>0.008179676364677403</v>
      </c>
      <c r="F25" s="10">
        <v>0.12600105027094455</v>
      </c>
      <c r="G25" s="10">
        <v>0.7672566950273357</v>
      </c>
      <c r="H25" s="10">
        <v>0.12600105027094455</v>
      </c>
      <c r="I25" s="10">
        <v>0.7672566950273357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cp:lastPrinted>2001-04-20T03:47:46Z</cp:lastPrinted>
  <dcterms:created xsi:type="dcterms:W3CDTF">2001-04-20T03:15:34Z</dcterms:created>
  <dcterms:modified xsi:type="dcterms:W3CDTF">2001-04-20T04:45:48Z</dcterms:modified>
  <cp:category/>
  <cp:version/>
  <cp:contentType/>
  <cp:contentStatus/>
</cp:coreProperties>
</file>