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00" windowWidth="14544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<sst xmlns="http://schemas.openxmlformats.org/spreadsheetml/2006/main" count="70" uniqueCount="37">
  <si>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The data:</t>
  </si>
  <si>
    <t>Regression for Recovery Time on Sex, VitD, and VitE:</t>
  </si>
  <si>
    <t>`Recovery' is recovery time in days from first examination.</t>
  </si>
  <si>
    <t>Sex is coded as 0 (Female), 1 (Male)</t>
  </si>
  <si>
    <t>SUMMARY OUTPUT</t>
  </si>
  <si>
    <t>Observ</t>
  </si>
  <si>
    <t>Recovery</t>
  </si>
  <si>
    <t>Sex</t>
  </si>
  <si>
    <t>VitD</t>
  </si>
  <si>
    <t>VitE</t>
  </si>
  <si>
    <t>VitD*VitE</t>
  </si>
  <si>
    <t>Regression Statistics</t>
  </si>
  <si>
    <t>Data for Exam 3 Section 1 Problem 5:</t>
  </si>
  <si>
    <t>Output for Exam 3 Section 1 Problem 5: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</si>
  <si>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</si>
  <si>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</si>
  <si>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</si>
  <si>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</si>
  <si>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</si>
  <si>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</si>
  <si>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</si>
  <si>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</si>
  <si>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</si>
  <si>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</si>
  <si>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</si>
  <si>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</si>
  <si>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</si>
  <si>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</si>
  <si>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</si>
  <si>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</si>
  <si>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</si>
  <si>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</si>
  <si>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</si>
  <si>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</si>
  <si>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</si>
  <si>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</si>
  <si>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for Recovery Time on Sex, VitD, VitE, and VitD*VitE: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</si>
</sst>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3">
      <selection activeCell="G3" sqref="G3"/>
    </sheetView>
  </sheetViews>
  <sheetFormatPr defaultColWidth="9.140625" defaultRowHeight="12.75"/>
  <cols>
    <col min="11" max="11" width="17.7109375" style="0" bestFit="1" customWidth="1"/>
    <col min="12" max="12" width="12.7109375" style="0" bestFit="1" customWidth="1"/>
    <col min="13" max="13" width="14.00390625" style="0" bestFit="1" customWidth="1"/>
    <col min="14" max="14" width="12.7109375" style="0" bestFit="1" customWidth="1"/>
    <col min="15" max="15" width="12.28125" style="0" bestFit="1" customWidth="1"/>
    <col min="16" max="16" width="13.421875" style="0" bestFit="1" customWidth="1"/>
    <col min="17" max="19" width="12.7109375" style="0" bestFit="1" customWidth="1"/>
  </cols>
  <sheetData>
    <row r="1" spans="1:11" ht="12.75">
      <c r="A1" s="1" t="s">
        <v>12</v>
      </c>
      <c r="K1" s="1" t="s">
        <v>13</v>
      </c>
    </row>
    <row r="3" spans="1:11" ht="12.75">
      <c r="A3" s="1" t="s">
        <v>0</v>
      </c>
      <c r="K3" s="1" t="s">
        <v>1</v>
      </c>
    </row>
    <row r="4" spans="1:3" ht="12.75">
      <c r="A4" s="1" t="s">
        <v>2</v>
      </c>
      <c r="C4" s="1"/>
    </row>
    <row r="5" spans="1:11" ht="12.75">
      <c r="A5" s="1" t="s">
        <v>3</v>
      </c>
      <c r="C5" s="1"/>
      <c r="K5" t="s">
        <v>4</v>
      </c>
    </row>
    <row r="6" ht="13.5" thickBot="1">
      <c r="A6" s="1"/>
    </row>
    <row r="7" spans="1:12" ht="12.7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K7" s="3" t="s">
        <v>11</v>
      </c>
      <c r="L7" s="3"/>
    </row>
    <row r="8" spans="1:12" ht="12.75">
      <c r="A8">
        <v>1</v>
      </c>
      <c r="B8">
        <v>219</v>
      </c>
      <c r="C8">
        <v>0</v>
      </c>
      <c r="D8">
        <v>84</v>
      </c>
      <c r="E8">
        <v>12</v>
      </c>
      <c r="F8">
        <f>D8*E8</f>
        <v>1008</v>
      </c>
      <c r="K8" s="4" t="s">
        <v>14</v>
      </c>
      <c r="L8" s="4">
        <v>0.9014397041265234</v>
      </c>
    </row>
    <row r="9" spans="1:12" ht="12.75">
      <c r="A9">
        <f>A8+1</f>
        <v>2</v>
      </c>
      <c r="B9">
        <v>222</v>
      </c>
      <c r="C9">
        <v>0</v>
      </c>
      <c r="D9">
        <v>42</v>
      </c>
      <c r="E9">
        <v>13</v>
      </c>
      <c r="F9">
        <f aca="true" t="shared" si="0" ref="F9:F37">D9*E9</f>
        <v>546</v>
      </c>
      <c r="K9" s="4" t="s">
        <v>15</v>
      </c>
      <c r="L9" s="4">
        <v>0.8125935401757141</v>
      </c>
    </row>
    <row r="10" spans="1:12" ht="12.75">
      <c r="A10">
        <f aca="true" t="shared" si="1" ref="A10:A37">A9+1</f>
        <v>3</v>
      </c>
      <c r="B10">
        <v>327</v>
      </c>
      <c r="C10">
        <v>0</v>
      </c>
      <c r="D10">
        <v>60</v>
      </c>
      <c r="E10">
        <v>13</v>
      </c>
      <c r="F10">
        <f t="shared" si="0"/>
        <v>780</v>
      </c>
      <c r="K10" s="4" t="s">
        <v>16</v>
      </c>
      <c r="L10" s="4">
        <v>0.7909697178882964</v>
      </c>
    </row>
    <row r="11" spans="1:12" ht="12.75">
      <c r="A11">
        <f t="shared" si="1"/>
        <v>4</v>
      </c>
      <c r="B11">
        <v>213</v>
      </c>
      <c r="C11">
        <v>0</v>
      </c>
      <c r="D11">
        <v>54</v>
      </c>
      <c r="E11">
        <v>12</v>
      </c>
      <c r="F11">
        <f t="shared" si="0"/>
        <v>648</v>
      </c>
      <c r="K11" s="4" t="s">
        <v>17</v>
      </c>
      <c r="L11" s="4">
        <v>51.35149573238732</v>
      </c>
    </row>
    <row r="12" spans="1:12" ht="13.5" thickBot="1">
      <c r="A12">
        <f t="shared" si="1"/>
        <v>5</v>
      </c>
      <c r="B12">
        <v>314</v>
      </c>
      <c r="C12">
        <v>0</v>
      </c>
      <c r="D12">
        <v>90</v>
      </c>
      <c r="E12">
        <v>13</v>
      </c>
      <c r="F12">
        <f t="shared" si="0"/>
        <v>1170</v>
      </c>
      <c r="K12" s="5" t="s">
        <v>18</v>
      </c>
      <c r="L12" s="5">
        <v>30</v>
      </c>
    </row>
    <row r="13" spans="1:6" ht="12.75">
      <c r="A13">
        <f t="shared" si="1"/>
        <v>6</v>
      </c>
      <c r="B13">
        <v>317</v>
      </c>
      <c r="C13">
        <v>0</v>
      </c>
      <c r="D13">
        <v>60</v>
      </c>
      <c r="E13">
        <v>14</v>
      </c>
      <c r="F13">
        <f t="shared" si="0"/>
        <v>840</v>
      </c>
    </row>
    <row r="14" spans="1:11" ht="13.5" thickBot="1">
      <c r="A14">
        <f t="shared" si="1"/>
        <v>7</v>
      </c>
      <c r="B14">
        <v>356</v>
      </c>
      <c r="C14">
        <v>0</v>
      </c>
      <c r="D14">
        <v>39</v>
      </c>
      <c r="E14">
        <v>16</v>
      </c>
      <c r="F14">
        <f t="shared" si="0"/>
        <v>624</v>
      </c>
      <c r="K14" t="s">
        <v>19</v>
      </c>
    </row>
    <row r="15" spans="1:16" ht="12.75">
      <c r="A15">
        <f t="shared" si="1"/>
        <v>8</v>
      </c>
      <c r="B15">
        <v>241</v>
      </c>
      <c r="C15">
        <v>0</v>
      </c>
      <c r="D15">
        <v>60</v>
      </c>
      <c r="E15">
        <v>13</v>
      </c>
      <c r="F15">
        <f t="shared" si="0"/>
        <v>780</v>
      </c>
      <c r="K15" s="6"/>
      <c r="L15" s="6" t="s">
        <v>24</v>
      </c>
      <c r="M15" s="6" t="s">
        <v>25</v>
      </c>
      <c r="N15" s="6" t="s">
        <v>26</v>
      </c>
      <c r="O15" s="6" t="s">
        <v>27</v>
      </c>
      <c r="P15" s="6" t="s">
        <v>28</v>
      </c>
    </row>
    <row r="16" spans="1:16" ht="12.75">
      <c r="A16">
        <f t="shared" si="1"/>
        <v>9</v>
      </c>
      <c r="B16">
        <v>579</v>
      </c>
      <c r="C16">
        <v>0</v>
      </c>
      <c r="D16">
        <v>84</v>
      </c>
      <c r="E16">
        <v>17</v>
      </c>
      <c r="F16">
        <f t="shared" si="0"/>
        <v>1428</v>
      </c>
      <c r="K16" s="4" t="s">
        <v>20</v>
      </c>
      <c r="L16" s="4">
        <v>3</v>
      </c>
      <c r="M16" s="4">
        <v>297281.8210372118</v>
      </c>
      <c r="N16" s="4">
        <v>99093.94034573727</v>
      </c>
      <c r="O16" s="4">
        <v>37.578626450724336</v>
      </c>
      <c r="P16" s="4">
        <v>1.337562201549168E-09</v>
      </c>
    </row>
    <row r="17" spans="1:16" ht="12.75">
      <c r="A17">
        <f t="shared" si="1"/>
        <v>10</v>
      </c>
      <c r="B17">
        <v>272</v>
      </c>
      <c r="C17">
        <v>0</v>
      </c>
      <c r="D17">
        <v>54</v>
      </c>
      <c r="E17">
        <v>14</v>
      </c>
      <c r="F17">
        <f t="shared" si="0"/>
        <v>756</v>
      </c>
      <c r="K17" s="4" t="s">
        <v>21</v>
      </c>
      <c r="L17" s="4">
        <v>26</v>
      </c>
      <c r="M17" s="4">
        <v>68561.37896278824</v>
      </c>
      <c r="N17" s="4">
        <v>2636.976113953394</v>
      </c>
      <c r="O17" s="4"/>
      <c r="P17" s="4"/>
    </row>
    <row r="18" spans="1:16" ht="13.5" thickBot="1">
      <c r="A18">
        <f t="shared" si="1"/>
        <v>11</v>
      </c>
      <c r="B18">
        <v>153</v>
      </c>
      <c r="C18">
        <v>0</v>
      </c>
      <c r="D18">
        <v>78</v>
      </c>
      <c r="E18">
        <v>10</v>
      </c>
      <c r="F18">
        <f t="shared" si="0"/>
        <v>780</v>
      </c>
      <c r="K18" s="5" t="s">
        <v>22</v>
      </c>
      <c r="L18" s="5">
        <v>29</v>
      </c>
      <c r="M18" s="5">
        <v>365843.2</v>
      </c>
      <c r="N18" s="5"/>
      <c r="O18" s="5"/>
      <c r="P18" s="5"/>
    </row>
    <row r="19" spans="1:6" ht="13.5" thickBot="1">
      <c r="A19">
        <f t="shared" si="1"/>
        <v>12</v>
      </c>
      <c r="B19">
        <v>100</v>
      </c>
      <c r="C19">
        <v>0</v>
      </c>
      <c r="D19">
        <v>69</v>
      </c>
      <c r="E19">
        <v>11</v>
      </c>
      <c r="F19">
        <f t="shared" si="0"/>
        <v>759</v>
      </c>
    </row>
    <row r="20" spans="1:19" ht="12.75">
      <c r="A20">
        <f t="shared" si="1"/>
        <v>13</v>
      </c>
      <c r="B20">
        <v>197</v>
      </c>
      <c r="C20">
        <v>0</v>
      </c>
      <c r="D20">
        <v>75</v>
      </c>
      <c r="E20">
        <v>12</v>
      </c>
      <c r="F20">
        <f t="shared" si="0"/>
        <v>900</v>
      </c>
      <c r="K20" s="6"/>
      <c r="L20" s="6" t="s">
        <v>29</v>
      </c>
      <c r="M20" s="6" t="s">
        <v>17</v>
      </c>
      <c r="N20" s="6" t="s">
        <v>30</v>
      </c>
      <c r="O20" s="6" t="s">
        <v>31</v>
      </c>
      <c r="P20" s="6" t="s">
        <v>32</v>
      </c>
      <c r="Q20" s="6" t="s">
        <v>33</v>
      </c>
      <c r="R20" s="6" t="s">
        <v>34</v>
      </c>
      <c r="S20" s="6" t="s">
        <v>35</v>
      </c>
    </row>
    <row r="21" spans="1:19" ht="12.75">
      <c r="A21">
        <f t="shared" si="1"/>
        <v>14</v>
      </c>
      <c r="B21">
        <v>374</v>
      </c>
      <c r="C21">
        <v>0</v>
      </c>
      <c r="D21">
        <v>60</v>
      </c>
      <c r="E21">
        <v>14</v>
      </c>
      <c r="F21">
        <f t="shared" si="0"/>
        <v>840</v>
      </c>
      <c r="K21" s="4" t="s">
        <v>23</v>
      </c>
      <c r="L21" s="4">
        <v>-491.09489262439365</v>
      </c>
      <c r="M21" s="4">
        <v>73.80859213994466</v>
      </c>
      <c r="N21" s="4">
        <v>-6.653627692738725</v>
      </c>
      <c r="O21" s="4">
        <v>4.6610682052279793E-07</v>
      </c>
      <c r="P21" s="4">
        <v>-642.8107260085864</v>
      </c>
      <c r="Q21" s="4">
        <v>-339.37905924020095</v>
      </c>
      <c r="R21" s="4">
        <v>-642.8107260085864</v>
      </c>
      <c r="S21" s="4">
        <v>-339.37905924020095</v>
      </c>
    </row>
    <row r="22" spans="1:19" ht="12.75">
      <c r="A22">
        <f t="shared" si="1"/>
        <v>15</v>
      </c>
      <c r="B22">
        <v>135</v>
      </c>
      <c r="C22">
        <v>0</v>
      </c>
      <c r="D22">
        <v>87</v>
      </c>
      <c r="E22">
        <v>12</v>
      </c>
      <c r="F22">
        <f t="shared" si="0"/>
        <v>1044</v>
      </c>
      <c r="K22" s="4" t="s">
        <v>7</v>
      </c>
      <c r="L22" s="4">
        <v>32.769750961865604</v>
      </c>
      <c r="M22" s="4">
        <v>19.64471775092887</v>
      </c>
      <c r="N22" s="4">
        <v>1.668120223326504</v>
      </c>
      <c r="O22" s="4">
        <v>0.10729280797951213</v>
      </c>
      <c r="P22" s="4">
        <v>-7.610571149256728</v>
      </c>
      <c r="Q22" s="4">
        <v>73.15007307298794</v>
      </c>
      <c r="R22" s="4">
        <v>-7.610571149256728</v>
      </c>
      <c r="S22" s="4">
        <v>73.15007307298794</v>
      </c>
    </row>
    <row r="23" spans="1:19" ht="12.75">
      <c r="A23">
        <f t="shared" si="1"/>
        <v>16</v>
      </c>
      <c r="B23">
        <v>459</v>
      </c>
      <c r="C23">
        <v>1</v>
      </c>
      <c r="D23">
        <v>108</v>
      </c>
      <c r="E23">
        <v>14</v>
      </c>
      <c r="F23">
        <f t="shared" si="0"/>
        <v>1512</v>
      </c>
      <c r="K23" s="4" t="s">
        <v>8</v>
      </c>
      <c r="L23" s="4">
        <v>1.8005870979140066</v>
      </c>
      <c r="M23" s="4">
        <v>0.49319470580198954</v>
      </c>
      <c r="N23" s="4">
        <v>3.650864611342596</v>
      </c>
      <c r="O23" s="4">
        <v>0.0011539915108088714</v>
      </c>
      <c r="P23" s="4">
        <v>0.7868101968514865</v>
      </c>
      <c r="Q23" s="4">
        <v>2.8143639989765266</v>
      </c>
      <c r="R23" s="4">
        <v>0.7868101968514865</v>
      </c>
      <c r="S23" s="4">
        <v>2.8143639989765266</v>
      </c>
    </row>
    <row r="24" spans="1:19" ht="13.5" thickBot="1">
      <c r="A24">
        <f t="shared" si="1"/>
        <v>17</v>
      </c>
      <c r="B24">
        <v>343</v>
      </c>
      <c r="C24">
        <v>1</v>
      </c>
      <c r="D24">
        <v>39</v>
      </c>
      <c r="E24">
        <v>17</v>
      </c>
      <c r="F24">
        <f t="shared" si="0"/>
        <v>663</v>
      </c>
      <c r="K24" s="5" t="s">
        <v>9</v>
      </c>
      <c r="L24" s="5">
        <v>48.938972652263026</v>
      </c>
      <c r="M24" s="5">
        <v>4.935438272538774</v>
      </c>
      <c r="N24" s="5">
        <v>9.915831168340997</v>
      </c>
      <c r="O24" s="5">
        <v>2.5273343028625753E-10</v>
      </c>
      <c r="P24" s="5">
        <v>38.7940273427152</v>
      </c>
      <c r="Q24" s="5">
        <v>59.083917961810855</v>
      </c>
      <c r="R24" s="5">
        <v>38.7940273427152</v>
      </c>
      <c r="S24" s="5">
        <v>59.083917961810855</v>
      </c>
    </row>
    <row r="25" spans="1:6" ht="12.75">
      <c r="A25">
        <f t="shared" si="1"/>
        <v>18</v>
      </c>
      <c r="B25">
        <v>334</v>
      </c>
      <c r="C25">
        <v>1</v>
      </c>
      <c r="D25">
        <v>42</v>
      </c>
      <c r="E25">
        <v>15</v>
      </c>
      <c r="F25">
        <f t="shared" si="0"/>
        <v>630</v>
      </c>
    </row>
    <row r="26" spans="1:11" ht="12.75">
      <c r="A26">
        <f t="shared" si="1"/>
        <v>19</v>
      </c>
      <c r="B26">
        <v>183</v>
      </c>
      <c r="C26">
        <v>1</v>
      </c>
      <c r="D26">
        <v>18</v>
      </c>
      <c r="E26">
        <v>11</v>
      </c>
      <c r="F26">
        <f t="shared" si="0"/>
        <v>198</v>
      </c>
      <c r="K26" s="1" t="s">
        <v>36</v>
      </c>
    </row>
    <row r="27" spans="1:6" ht="12.75">
      <c r="A27">
        <f t="shared" si="1"/>
        <v>20</v>
      </c>
      <c r="B27">
        <v>283</v>
      </c>
      <c r="C27">
        <v>1</v>
      </c>
      <c r="D27">
        <v>21</v>
      </c>
      <c r="E27">
        <v>15</v>
      </c>
      <c r="F27">
        <f t="shared" si="0"/>
        <v>315</v>
      </c>
    </row>
    <row r="28" spans="1:11" ht="12.75">
      <c r="A28">
        <f t="shared" si="1"/>
        <v>21</v>
      </c>
      <c r="B28">
        <v>291</v>
      </c>
      <c r="C28">
        <v>1</v>
      </c>
      <c r="D28">
        <v>60</v>
      </c>
      <c r="E28">
        <v>13</v>
      </c>
      <c r="F28">
        <f t="shared" si="0"/>
        <v>780</v>
      </c>
      <c r="K28" t="s">
        <v>4</v>
      </c>
    </row>
    <row r="29" spans="1:6" ht="13.5" thickBot="1">
      <c r="A29">
        <f t="shared" si="1"/>
        <v>22</v>
      </c>
      <c r="B29">
        <v>285</v>
      </c>
      <c r="C29">
        <v>1</v>
      </c>
      <c r="D29">
        <v>57</v>
      </c>
      <c r="E29">
        <v>13</v>
      </c>
      <c r="F29">
        <f t="shared" si="0"/>
        <v>741</v>
      </c>
    </row>
    <row r="30" spans="1:12" ht="12.75">
      <c r="A30">
        <f t="shared" si="1"/>
        <v>23</v>
      </c>
      <c r="B30">
        <v>273</v>
      </c>
      <c r="C30">
        <v>1</v>
      </c>
      <c r="D30">
        <v>54</v>
      </c>
      <c r="E30">
        <v>13</v>
      </c>
      <c r="F30">
        <f t="shared" si="0"/>
        <v>702</v>
      </c>
      <c r="K30" s="3" t="s">
        <v>11</v>
      </c>
      <c r="L30" s="3"/>
    </row>
    <row r="31" spans="1:12" ht="12.75">
      <c r="A31">
        <f t="shared" si="1"/>
        <v>24</v>
      </c>
      <c r="B31">
        <v>122</v>
      </c>
      <c r="C31">
        <v>1</v>
      </c>
      <c r="D31">
        <v>57</v>
      </c>
      <c r="E31">
        <v>10</v>
      </c>
      <c r="F31">
        <f t="shared" si="0"/>
        <v>570</v>
      </c>
      <c r="K31" s="4" t="s">
        <v>14</v>
      </c>
      <c r="L31" s="4">
        <v>0.9547917421568431</v>
      </c>
    </row>
    <row r="32" spans="1:12" ht="12.75">
      <c r="A32">
        <f t="shared" si="1"/>
        <v>25</v>
      </c>
      <c r="B32">
        <v>159</v>
      </c>
      <c r="C32">
        <v>1</v>
      </c>
      <c r="D32">
        <v>57</v>
      </c>
      <c r="E32">
        <v>11</v>
      </c>
      <c r="F32">
        <f t="shared" si="0"/>
        <v>627</v>
      </c>
      <c r="K32" s="4" t="s">
        <v>15</v>
      </c>
      <c r="L32" s="4">
        <v>0.9116272708908996</v>
      </c>
    </row>
    <row r="33" spans="1:12" ht="12.75">
      <c r="A33">
        <f t="shared" si="1"/>
        <v>26</v>
      </c>
      <c r="B33">
        <v>420</v>
      </c>
      <c r="C33">
        <v>1</v>
      </c>
      <c r="D33">
        <v>60</v>
      </c>
      <c r="E33">
        <v>16</v>
      </c>
      <c r="F33">
        <f t="shared" si="0"/>
        <v>960</v>
      </c>
      <c r="K33" s="4" t="s">
        <v>16</v>
      </c>
      <c r="L33" s="4">
        <v>0.8974876342334435</v>
      </c>
    </row>
    <row r="34" spans="1:12" ht="12.75">
      <c r="A34">
        <f t="shared" si="1"/>
        <v>27</v>
      </c>
      <c r="B34">
        <v>293</v>
      </c>
      <c r="C34">
        <v>1</v>
      </c>
      <c r="D34">
        <v>63</v>
      </c>
      <c r="E34">
        <v>13</v>
      </c>
      <c r="F34">
        <f t="shared" si="0"/>
        <v>819</v>
      </c>
      <c r="K34" s="4" t="s">
        <v>17</v>
      </c>
      <c r="L34" s="4">
        <v>35.961402647842576</v>
      </c>
    </row>
    <row r="35" spans="1:12" ht="13.5" thickBot="1">
      <c r="A35">
        <f t="shared" si="1"/>
        <v>28</v>
      </c>
      <c r="B35">
        <v>156</v>
      </c>
      <c r="C35">
        <v>1</v>
      </c>
      <c r="D35">
        <v>36</v>
      </c>
      <c r="E35">
        <v>10</v>
      </c>
      <c r="F35">
        <f t="shared" si="0"/>
        <v>360</v>
      </c>
      <c r="K35" s="5" t="s">
        <v>18</v>
      </c>
      <c r="L35" s="5">
        <v>30</v>
      </c>
    </row>
    <row r="36" spans="1:6" ht="12.75">
      <c r="A36">
        <f t="shared" si="1"/>
        <v>29</v>
      </c>
      <c r="B36">
        <v>489</v>
      </c>
      <c r="C36">
        <v>1</v>
      </c>
      <c r="D36">
        <v>84</v>
      </c>
      <c r="E36">
        <v>15</v>
      </c>
      <c r="F36">
        <f t="shared" si="0"/>
        <v>1260</v>
      </c>
    </row>
    <row r="37" spans="1:11" ht="13.5" thickBot="1">
      <c r="A37">
        <f t="shared" si="1"/>
        <v>30</v>
      </c>
      <c r="B37">
        <v>303</v>
      </c>
      <c r="C37">
        <v>1</v>
      </c>
      <c r="D37">
        <v>66</v>
      </c>
      <c r="E37">
        <v>14</v>
      </c>
      <c r="F37">
        <f t="shared" si="0"/>
        <v>924</v>
      </c>
      <c r="K37" t="s">
        <v>19</v>
      </c>
    </row>
    <row r="38" spans="11:16" ht="12.75">
      <c r="K38" s="6"/>
      <c r="L38" s="6" t="s">
        <v>24</v>
      </c>
      <c r="M38" s="6" t="s">
        <v>25</v>
      </c>
      <c r="N38" s="6" t="s">
        <v>26</v>
      </c>
      <c r="O38" s="6" t="s">
        <v>27</v>
      </c>
      <c r="P38" s="6" t="s">
        <v>28</v>
      </c>
    </row>
    <row r="39" spans="11:16" ht="12.75">
      <c r="K39" s="4" t="s">
        <v>20</v>
      </c>
      <c r="L39" s="4">
        <v>4</v>
      </c>
      <c r="M39" s="4">
        <v>333512.63798999356</v>
      </c>
      <c r="N39" s="4">
        <v>83378.15949749839</v>
      </c>
      <c r="O39" s="4">
        <v>64.47317515830102</v>
      </c>
      <c r="P39" s="4">
        <v>8.360587806041795E-13</v>
      </c>
    </row>
    <row r="40" spans="11:16" ht="12.75">
      <c r="K40" s="4" t="s">
        <v>21</v>
      </c>
      <c r="L40" s="4">
        <v>25</v>
      </c>
      <c r="M40" s="4">
        <v>32330.562010006466</v>
      </c>
      <c r="N40" s="4">
        <v>1293.2224804002587</v>
      </c>
      <c r="O40" s="4"/>
      <c r="P40" s="4"/>
    </row>
    <row r="41" spans="11:16" ht="13.5" thickBot="1">
      <c r="K41" s="5" t="s">
        <v>22</v>
      </c>
      <c r="L41" s="5">
        <v>29</v>
      </c>
      <c r="M41" s="5">
        <v>365843.2</v>
      </c>
      <c r="N41" s="5"/>
      <c r="O41" s="5"/>
      <c r="P41" s="5"/>
    </row>
    <row r="42" ht="13.5" thickBot="1"/>
    <row r="43" spans="11:19" ht="12.75">
      <c r="K43" s="6"/>
      <c r="L43" s="6" t="s">
        <v>29</v>
      </c>
      <c r="M43" s="6" t="s">
        <v>17</v>
      </c>
      <c r="N43" s="6" t="s">
        <v>30</v>
      </c>
      <c r="O43" s="6" t="s">
        <v>31</v>
      </c>
      <c r="P43" s="6" t="s">
        <v>32</v>
      </c>
      <c r="Q43" s="6" t="s">
        <v>33</v>
      </c>
      <c r="R43" s="6" t="s">
        <v>34</v>
      </c>
      <c r="S43" s="6" t="s">
        <v>35</v>
      </c>
    </row>
    <row r="44" spans="11:19" ht="12.75">
      <c r="K44" s="4" t="s">
        <v>23</v>
      </c>
      <c r="L44" s="4">
        <v>211.11961760307565</v>
      </c>
      <c r="M44" s="4">
        <v>142.38171147705674</v>
      </c>
      <c r="N44" s="4">
        <v>1.4827720176484553</v>
      </c>
      <c r="O44" s="4">
        <v>0.15063249584599747</v>
      </c>
      <c r="P44" s="4">
        <v>-82.12080093282424</v>
      </c>
      <c r="Q44" s="4">
        <v>504.36003613897554</v>
      </c>
      <c r="R44" s="4">
        <v>-82.12080093282424</v>
      </c>
      <c r="S44" s="4">
        <v>504.36003613897554</v>
      </c>
    </row>
    <row r="45" spans="11:19" ht="12.75">
      <c r="K45" s="4" t="s">
        <v>7</v>
      </c>
      <c r="L45" s="4">
        <v>15.492234470798799</v>
      </c>
      <c r="M45" s="4">
        <v>14.13913075486391</v>
      </c>
      <c r="N45" s="4">
        <v>1.0956992151352314</v>
      </c>
      <c r="O45" s="4">
        <v>0.28365401533467494</v>
      </c>
      <c r="P45" s="4">
        <v>-13.627830018369927</v>
      </c>
      <c r="Q45" s="4">
        <v>44.612298959967525</v>
      </c>
      <c r="R45" s="4">
        <v>-13.627830018369927</v>
      </c>
      <c r="S45" s="4">
        <v>44.612298959967525</v>
      </c>
    </row>
    <row r="46" spans="11:19" ht="12.75">
      <c r="K46" s="4" t="s">
        <v>8</v>
      </c>
      <c r="L46" s="4">
        <v>-10.482418078820587</v>
      </c>
      <c r="M46" s="4">
        <v>2.346171687348366</v>
      </c>
      <c r="N46" s="4">
        <v>-4.467881926692149</v>
      </c>
      <c r="O46" s="4">
        <v>0.00014801173976323296</v>
      </c>
      <c r="P46" s="4">
        <v>-15.314445734745876</v>
      </c>
      <c r="Q46" s="4">
        <v>-5.650390422895297</v>
      </c>
      <c r="R46" s="4">
        <v>-15.314445734745876</v>
      </c>
      <c r="S46" s="4">
        <v>-5.650390422895297</v>
      </c>
    </row>
    <row r="47" spans="11:19" ht="12.75">
      <c r="K47" s="4" t="s">
        <v>9</v>
      </c>
      <c r="L47" s="4">
        <v>-2.19532418306985</v>
      </c>
      <c r="M47" s="4">
        <v>10.260387520798615</v>
      </c>
      <c r="N47" s="4">
        <v>-0.21396113729815322</v>
      </c>
      <c r="O47" s="4">
        <v>0.8323128435216398</v>
      </c>
      <c r="P47" s="4">
        <v>-23.3269730425116</v>
      </c>
      <c r="Q47" s="4">
        <v>18.9363246763719</v>
      </c>
      <c r="R47" s="4">
        <v>-23.3269730425116</v>
      </c>
      <c r="S47" s="4">
        <v>18.9363246763719</v>
      </c>
    </row>
    <row r="48" spans="11:19" ht="13.5" thickBot="1">
      <c r="K48" s="5" t="s">
        <v>10</v>
      </c>
      <c r="L48" s="5">
        <v>0.9085466699481405</v>
      </c>
      <c r="M48" s="5">
        <v>0.17165039225798243</v>
      </c>
      <c r="N48" s="5">
        <v>5.293006663116958</v>
      </c>
      <c r="O48" s="5">
        <v>1.7494691855034995E-05</v>
      </c>
      <c r="P48" s="5">
        <v>0.5550263171906653</v>
      </c>
      <c r="Q48" s="5">
        <v>1.2620670227056157</v>
      </c>
      <c r="R48" s="5">
        <v>0.5550263171906653</v>
      </c>
      <c r="S48" s="5">
        <v>1.2620670227056157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cp:lastPrinted>2001-05-05T07:23:50Z</cp:lastPrinted>
  <dcterms:created xsi:type="dcterms:W3CDTF">2001-04-26T00:01:58Z</dcterms:created>
  <dcterms:modified xsi:type="dcterms:W3CDTF">2001-05-05T07:23:54Z</dcterms:modified>
  <cp:category/>
  <cp:version/>
  <cp:contentType/>
  <cp:contentStatus/>
</cp:coreProperties>
</file>